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4"/>
  <workbookPr codeName="ThisWorkbook"/>
  <mc:AlternateContent xmlns:mc="http://schemas.openxmlformats.org/markup-compatibility/2006">
    <mc:Choice Requires="x15">
      <x15ac:absPath xmlns:x15ac="http://schemas.microsoft.com/office/spreadsheetml/2010/11/ac" url="/Users/petrov.alexandr/Desktop/ОЗОН/ГУД_МЕГА_ЛАЙК ШОП/!!!!!!!!!!!!!Аналитика prostoseller и школа/"/>
    </mc:Choice>
  </mc:AlternateContent>
  <xr:revisionPtr revIDLastSave="0" documentId="13_ncr:1_{C8086BBA-FDC7-7B42-BCD3-178781967274}" xr6:coauthVersionLast="47" xr6:coauthVersionMax="47" xr10:uidLastSave="{00000000-0000-0000-0000-000000000000}"/>
  <bookViews>
    <workbookView xWindow="0" yWindow="500" windowWidth="48640" windowHeight="22240" xr2:uid="{00000000-000D-0000-FFFF-FFFF00000000}"/>
  </bookViews>
  <sheets>
    <sheet name="Worksheet" sheetId="1" r:id="rId1"/>
  </sheets>
  <definedNames>
    <definedName name="_xlnm._FilterDatabase" localSheetId="0" hidden="1">Worksheet!$A$3:$SQ$8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N8" i="1" l="1"/>
  <c r="SO8" i="1"/>
  <c r="SP8" i="1"/>
  <c r="SF8" i="1"/>
  <c r="SG8" i="1"/>
  <c r="SH8" i="1"/>
  <c r="SI8" i="1"/>
  <c r="SJ8" i="1"/>
  <c r="SK8" i="1"/>
  <c r="SB8" i="1"/>
  <c r="SC8" i="1"/>
  <c r="SD8" i="1"/>
  <c r="EU8" i="1"/>
  <c r="EV8" i="1"/>
  <c r="EW8" i="1"/>
  <c r="EX8" i="1"/>
  <c r="EY8" i="1"/>
  <c r="E8" i="1"/>
  <c r="F8" i="1"/>
  <c r="G8" i="1"/>
  <c r="H8" i="1"/>
  <c r="I8" i="1"/>
  <c r="RN8" i="1"/>
  <c r="RO8" i="1"/>
  <c r="RP8" i="1"/>
  <c r="RQ8" i="1"/>
  <c r="RR8" i="1"/>
  <c r="RS8" i="1"/>
  <c r="RT8" i="1"/>
  <c r="RU8" i="1"/>
  <c r="RV8" i="1"/>
  <c r="RW8" i="1"/>
  <c r="RX8" i="1"/>
  <c r="RY8" i="1"/>
  <c r="SQ8" i="1" s="1"/>
  <c r="QU5" i="1"/>
  <c r="QU6" i="1"/>
  <c r="QU7" i="1"/>
  <c r="QU4" i="1"/>
  <c r="RM8" i="1"/>
  <c r="RL8" i="1"/>
  <c r="RK8" i="1"/>
  <c r="RJ8" i="1"/>
  <c r="RI8" i="1"/>
  <c r="RH8" i="1"/>
  <c r="RG8" i="1"/>
  <c r="RF8" i="1"/>
  <c r="RE8" i="1"/>
  <c r="RD8" i="1"/>
  <c r="RC8" i="1"/>
  <c r="RB8" i="1"/>
  <c r="RA8" i="1"/>
  <c r="QZ8" i="1"/>
  <c r="QY8" i="1"/>
  <c r="QX8" i="1"/>
  <c r="QW8" i="1"/>
  <c r="QV8" i="1"/>
  <c r="QT8" i="1"/>
  <c r="QS8" i="1"/>
  <c r="QR8" i="1"/>
  <c r="QQ8" i="1"/>
  <c r="QP8" i="1"/>
  <c r="QO8" i="1"/>
  <c r="QN8" i="1"/>
  <c r="QM8" i="1"/>
  <c r="QL8" i="1"/>
  <c r="QK8" i="1"/>
  <c r="QJ8" i="1"/>
  <c r="QI8" i="1"/>
  <c r="QH8" i="1"/>
  <c r="QG8" i="1"/>
  <c r="QF8" i="1"/>
  <c r="QE8" i="1"/>
  <c r="QD8" i="1"/>
  <c r="QC8" i="1"/>
  <c r="QB8" i="1"/>
  <c r="QA8" i="1"/>
  <c r="PZ8" i="1"/>
  <c r="PY8" i="1"/>
  <c r="PX8" i="1"/>
  <c r="PW8" i="1"/>
  <c r="PV8" i="1"/>
  <c r="PU8" i="1"/>
  <c r="PT8" i="1"/>
  <c r="PS8" i="1"/>
  <c r="PR8" i="1"/>
  <c r="PQ8" i="1"/>
  <c r="PD8" i="1"/>
  <c r="PC8" i="1"/>
  <c r="PB8" i="1"/>
  <c r="PA8" i="1"/>
  <c r="OZ8" i="1"/>
  <c r="OY8" i="1"/>
  <c r="OX8" i="1"/>
  <c r="OW8" i="1"/>
  <c r="OV8" i="1"/>
  <c r="OU8" i="1"/>
  <c r="OT8" i="1"/>
  <c r="OS8" i="1"/>
  <c r="OB8" i="1"/>
  <c r="OC8" i="1"/>
  <c r="OD8" i="1"/>
  <c r="OE8" i="1"/>
  <c r="OF8" i="1"/>
  <c r="OG8" i="1"/>
  <c r="ND8" i="1"/>
  <c r="NE8" i="1"/>
  <c r="NF8" i="1"/>
  <c r="NG8" i="1"/>
  <c r="NH8" i="1"/>
  <c r="NI8" i="1"/>
  <c r="NJ8" i="1"/>
  <c r="NK8" i="1"/>
  <c r="NL8" i="1"/>
  <c r="NM8" i="1"/>
  <c r="NN8" i="1"/>
  <c r="NO8" i="1"/>
  <c r="NP8" i="1"/>
  <c r="NQ8" i="1"/>
  <c r="NR8" i="1"/>
  <c r="NS8" i="1"/>
  <c r="NT8" i="1"/>
  <c r="NU8" i="1"/>
  <c r="NV8" i="1"/>
  <c r="NW8" i="1"/>
  <c r="NX8" i="1"/>
  <c r="NY8" i="1"/>
  <c r="NZ8" i="1"/>
  <c r="OA8" i="1"/>
  <c r="JX8" i="1"/>
  <c r="JY8" i="1"/>
  <c r="JZ8" i="1"/>
  <c r="KA8" i="1"/>
  <c r="KB8" i="1"/>
  <c r="KC8" i="1"/>
  <c r="KD8" i="1"/>
  <c r="KE8" i="1"/>
  <c r="KF8" i="1"/>
  <c r="KG8" i="1"/>
  <c r="KH8" i="1"/>
  <c r="KI8" i="1"/>
  <c r="KJ8" i="1"/>
  <c r="KK8" i="1"/>
  <c r="KL8" i="1"/>
  <c r="KM8" i="1"/>
  <c r="KN8" i="1"/>
  <c r="KO8" i="1"/>
  <c r="KP8" i="1"/>
  <c r="KQ8" i="1"/>
  <c r="KR8" i="1"/>
  <c r="KS8" i="1"/>
  <c r="KT8" i="1"/>
  <c r="KU8" i="1"/>
  <c r="KV8" i="1"/>
  <c r="KW8" i="1"/>
  <c r="KX8" i="1"/>
  <c r="KY8" i="1"/>
  <c r="KZ8" i="1"/>
  <c r="LA8" i="1"/>
  <c r="LB8" i="1"/>
  <c r="LC8" i="1"/>
  <c r="LD8" i="1"/>
  <c r="LE8" i="1"/>
  <c r="LF8" i="1"/>
  <c r="LG8" i="1"/>
  <c r="LH8" i="1"/>
  <c r="LI8" i="1"/>
  <c r="LJ8" i="1"/>
  <c r="LK8" i="1"/>
  <c r="LL8" i="1"/>
  <c r="LM8" i="1"/>
  <c r="LN8" i="1"/>
  <c r="LO8" i="1"/>
  <c r="LP8" i="1"/>
  <c r="LQ8" i="1"/>
  <c r="LR8" i="1"/>
  <c r="LS8" i="1"/>
  <c r="LT8" i="1"/>
  <c r="LU8" i="1"/>
  <c r="LV8" i="1"/>
  <c r="LW8" i="1"/>
  <c r="LX8" i="1"/>
  <c r="LY8" i="1"/>
  <c r="LZ8" i="1"/>
  <c r="MA8" i="1"/>
  <c r="MB8" i="1"/>
  <c r="MC8" i="1"/>
  <c r="MD8" i="1"/>
  <c r="ME8" i="1"/>
  <c r="MF8" i="1"/>
  <c r="MG8" i="1"/>
  <c r="MH8" i="1"/>
  <c r="MI8" i="1"/>
  <c r="MJ8" i="1"/>
  <c r="MK8" i="1"/>
  <c r="ML8" i="1"/>
  <c r="MM8" i="1"/>
  <c r="MN8" i="1"/>
  <c r="MO8" i="1"/>
  <c r="MP8" i="1"/>
  <c r="MQ8" i="1"/>
  <c r="MR8" i="1"/>
  <c r="MS8" i="1"/>
  <c r="MT8" i="1"/>
  <c r="MU8" i="1"/>
  <c r="MV8" i="1"/>
  <c r="MW8" i="1"/>
  <c r="MX8" i="1"/>
  <c r="MY8" i="1"/>
  <c r="MZ8" i="1"/>
  <c r="NA8" i="1"/>
  <c r="NB8" i="1"/>
  <c r="NC8" i="1"/>
  <c r="HS8" i="1"/>
  <c r="HT8" i="1"/>
  <c r="HU8" i="1"/>
  <c r="HV8" i="1"/>
  <c r="HW8" i="1"/>
  <c r="HX8" i="1"/>
  <c r="HY8" i="1"/>
  <c r="HZ8" i="1"/>
  <c r="IA8" i="1"/>
  <c r="IB8" i="1"/>
  <c r="IC8" i="1"/>
  <c r="ID8" i="1"/>
  <c r="IE8" i="1"/>
  <c r="IF8" i="1"/>
  <c r="IG8" i="1"/>
  <c r="IH8" i="1"/>
  <c r="II8" i="1"/>
  <c r="IJ8" i="1"/>
  <c r="IK8" i="1"/>
  <c r="IL8" i="1"/>
  <c r="IM8" i="1"/>
  <c r="IN8" i="1"/>
  <c r="IO8" i="1"/>
  <c r="IP8" i="1"/>
  <c r="IQ8" i="1"/>
  <c r="IR8" i="1"/>
  <c r="IS8" i="1"/>
  <c r="IT8" i="1"/>
  <c r="IU8" i="1"/>
  <c r="IV8" i="1"/>
  <c r="IW8" i="1"/>
  <c r="IX8" i="1"/>
  <c r="IY8" i="1"/>
  <c r="IZ8" i="1"/>
  <c r="JA8" i="1"/>
  <c r="JB8" i="1"/>
  <c r="JC8" i="1"/>
  <c r="JD8" i="1"/>
  <c r="JE8" i="1"/>
  <c r="JF8" i="1"/>
  <c r="JG8" i="1"/>
  <c r="JH8" i="1"/>
  <c r="JI8" i="1"/>
  <c r="JJ8" i="1"/>
  <c r="JK8" i="1"/>
  <c r="JL8" i="1"/>
  <c r="JM8" i="1"/>
  <c r="JN8" i="1"/>
  <c r="JO8" i="1"/>
  <c r="JP8" i="1"/>
  <c r="JQ8" i="1"/>
  <c r="JR8" i="1"/>
  <c r="JS8" i="1"/>
  <c r="JT8" i="1"/>
  <c r="JU8" i="1"/>
  <c r="JV8" i="1"/>
  <c r="JW8" i="1"/>
  <c r="GZ8" i="1"/>
  <c r="HA8" i="1"/>
  <c r="HB8" i="1"/>
  <c r="HC8" i="1"/>
  <c r="HD8" i="1"/>
  <c r="HE8" i="1"/>
  <c r="HF8" i="1"/>
  <c r="HG8" i="1"/>
  <c r="HH8" i="1"/>
  <c r="HI8" i="1"/>
  <c r="HJ8" i="1"/>
  <c r="HK8" i="1"/>
  <c r="HM8" i="1"/>
  <c r="HN8" i="1"/>
  <c r="HO8" i="1"/>
  <c r="HP8" i="1"/>
  <c r="HQ8" i="1"/>
  <c r="HR8" i="1"/>
  <c r="GY8" i="1"/>
  <c r="GX8" i="1"/>
  <c r="GW8" i="1"/>
  <c r="GV8" i="1"/>
  <c r="GU8" i="1"/>
  <c r="GT8" i="1"/>
  <c r="GS8" i="1"/>
  <c r="GR8" i="1"/>
  <c r="GQ8" i="1"/>
  <c r="GP8" i="1"/>
  <c r="GO8" i="1"/>
  <c r="GN8" i="1"/>
  <c r="GM8" i="1"/>
  <c r="GL8" i="1"/>
  <c r="GK8" i="1"/>
  <c r="GJ8" i="1"/>
  <c r="GI8" i="1"/>
  <c r="GH8" i="1"/>
  <c r="GG8" i="1"/>
  <c r="GF8" i="1"/>
  <c r="GE8" i="1"/>
  <c r="GD8" i="1"/>
  <c r="GC8" i="1"/>
  <c r="GB8" i="1"/>
  <c r="GA8" i="1"/>
  <c r="FZ8" i="1"/>
  <c r="FY8" i="1"/>
  <c r="FX8" i="1"/>
  <c r="FW8" i="1"/>
  <c r="FV8" i="1"/>
  <c r="FU8" i="1"/>
  <c r="FT8" i="1"/>
  <c r="FS8" i="1"/>
  <c r="FR8" i="1"/>
  <c r="FQ8" i="1"/>
  <c r="FP8" i="1"/>
  <c r="FO8" i="1"/>
  <c r="FN8" i="1"/>
  <c r="FM8" i="1"/>
  <c r="FL8" i="1"/>
  <c r="FK8" i="1"/>
  <c r="FJ8" i="1"/>
  <c r="FI8" i="1"/>
  <c r="FH8" i="1"/>
  <c r="FG8" i="1"/>
  <c r="FF8" i="1"/>
  <c r="FE8" i="1"/>
  <c r="FD8" i="1"/>
  <c r="FC8" i="1"/>
  <c r="FB8" i="1"/>
  <c r="FA8" i="1"/>
  <c r="EZ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CA8" i="1"/>
  <c r="CB8" i="1"/>
  <c r="CC8" i="1"/>
  <c r="CD8" i="1"/>
  <c r="CE8" i="1"/>
  <c r="CF8" i="1"/>
  <c r="CG8" i="1"/>
  <c r="CH8" i="1"/>
  <c r="CI8" i="1"/>
  <c r="CJ8" i="1"/>
  <c r="CK8" i="1"/>
  <c r="CL8" i="1"/>
  <c r="CM8" i="1"/>
  <c r="CN8" i="1"/>
  <c r="CO8" i="1"/>
  <c r="CP8" i="1"/>
  <c r="CQ8" i="1"/>
  <c r="CR8" i="1"/>
  <c r="CS8" i="1"/>
  <c r="CT8" i="1"/>
  <c r="CU8" i="1"/>
  <c r="CV8" i="1"/>
  <c r="CW8" i="1"/>
  <c r="CX8" i="1"/>
  <c r="CY8" i="1"/>
  <c r="CZ8" i="1"/>
  <c r="DA8" i="1"/>
  <c r="DB8" i="1"/>
  <c r="DC8" i="1"/>
  <c r="DD8" i="1"/>
  <c r="DE8" i="1"/>
  <c r="DF8" i="1"/>
  <c r="DG8" i="1"/>
  <c r="DH8" i="1"/>
  <c r="DI8" i="1"/>
  <c r="DJ8" i="1"/>
  <c r="DK8" i="1"/>
  <c r="DL8" i="1"/>
  <c r="DM8" i="1"/>
  <c r="DN8" i="1"/>
  <c r="DO8" i="1"/>
  <c r="DP8" i="1"/>
  <c r="DQ8" i="1"/>
  <c r="DR8" i="1"/>
  <c r="DS8" i="1"/>
  <c r="DT8" i="1"/>
  <c r="ET8" i="1" s="1"/>
  <c r="DU8" i="1"/>
  <c r="DV8" i="1"/>
  <c r="DW8" i="1"/>
  <c r="DX8" i="1"/>
  <c r="DY8" i="1"/>
  <c r="DZ8" i="1"/>
  <c r="EA8" i="1"/>
  <c r="EB8" i="1"/>
  <c r="EC8" i="1"/>
  <c r="ED8" i="1"/>
  <c r="EE8" i="1"/>
  <c r="EF8" i="1"/>
  <c r="EG8" i="1"/>
  <c r="EH8" i="1"/>
  <c r="EI8" i="1"/>
  <c r="EJ8" i="1"/>
  <c r="EK8" i="1"/>
  <c r="EL8" i="1"/>
  <c r="EM8" i="1"/>
  <c r="EN8" i="1"/>
  <c r="EO8" i="1"/>
  <c r="EP8" i="1"/>
  <c r="EQ8" i="1"/>
  <c r="ES8" i="1" s="1"/>
  <c r="J8" i="1"/>
  <c r="QU8" i="1" l="1"/>
  <c r="OM8" i="1"/>
  <c r="SE8" i="1"/>
</calcChain>
</file>

<file path=xl/sharedStrings.xml><?xml version="1.0" encoding="utf-8"?>
<sst xmlns="http://schemas.openxmlformats.org/spreadsheetml/2006/main" count="586" uniqueCount="135">
  <si>
    <t>Наименование магазина</t>
  </si>
  <si>
    <t>Артикул</t>
  </si>
  <si>
    <t>Наименование товара</t>
  </si>
  <si>
    <t>Комментарий к товару</t>
  </si>
  <si>
    <t>31.05.2024</t>
  </si>
  <si>
    <t>30.06.2024</t>
  </si>
  <si>
    <t>31.07.2024</t>
  </si>
  <si>
    <t>31.08.2024</t>
  </si>
  <si>
    <t>30.09.2024</t>
  </si>
  <si>
    <t>31.10.2024</t>
  </si>
  <si>
    <t>Заказы по месяцам (руб)</t>
  </si>
  <si>
    <t>01.10.2024</t>
  </si>
  <si>
    <t>02.10.2024</t>
  </si>
  <si>
    <t>03.10.2024</t>
  </si>
  <si>
    <t>04.10.2024</t>
  </si>
  <si>
    <t>05.10.2024</t>
  </si>
  <si>
    <t>06.10.2024</t>
  </si>
  <si>
    <t>07.10.2024</t>
  </si>
  <si>
    <t>08.10.2024</t>
  </si>
  <si>
    <t>09.10.2024</t>
  </si>
  <si>
    <t>10.10.2024</t>
  </si>
  <si>
    <t>11.10.2024</t>
  </si>
  <si>
    <t>12.10.2024</t>
  </si>
  <si>
    <t>13.10.2024</t>
  </si>
  <si>
    <t>14.10.2024</t>
  </si>
  <si>
    <t>15.10.2024</t>
  </si>
  <si>
    <t>16.10.2024</t>
  </si>
  <si>
    <t>17.10.2024</t>
  </si>
  <si>
    <t>18.10.2024</t>
  </si>
  <si>
    <t>19.10.2024</t>
  </si>
  <si>
    <t>20.10.2024</t>
  </si>
  <si>
    <t>21.10.2024</t>
  </si>
  <si>
    <t>22.10.2024</t>
  </si>
  <si>
    <t>Заказы по дням (руб)</t>
  </si>
  <si>
    <t>Прогноз заказов на конец месяца (руб)</t>
  </si>
  <si>
    <t>Заказы по месяцам (шт)</t>
  </si>
  <si>
    <t>Заказы по дням (шт)</t>
  </si>
  <si>
    <t>Прогноз заказов на конец месяца (шт)</t>
  </si>
  <si>
    <t>Сумма отмен по месяцам (руб)</t>
  </si>
  <si>
    <t>Сумма отмен по дням (руб)</t>
  </si>
  <si>
    <t>Количество отмен по месяцам (шт)</t>
  </si>
  <si>
    <t>Количество отмен по дням (шт)</t>
  </si>
  <si>
    <t>Заказы по месяцам с учетом отмен (руб)</t>
  </si>
  <si>
    <t>Заказы по дням с учетом отмен (руб)</t>
  </si>
  <si>
    <t>Прогноз заказов с учетом отмен на конец месяца (руб)</t>
  </si>
  <si>
    <t>Заказы/Планирование (руб)</t>
  </si>
  <si>
    <t>План</t>
  </si>
  <si>
    <t>Прогноз выполнения</t>
  </si>
  <si>
    <t>Осталось до выполнения</t>
  </si>
  <si>
    <t>Заказы</t>
  </si>
  <si>
    <t>Выручка по месяцам (руб)</t>
  </si>
  <si>
    <t>Выручка по дням (руб)</t>
  </si>
  <si>
    <t>Прогноз выручки на конец месяца (руб)</t>
  </si>
  <si>
    <t>Продажи по месяцам (шт)</t>
  </si>
  <si>
    <t>Продажи по дням (шт)</t>
  </si>
  <si>
    <t>Прогноз количества продаж на конец месяца (шт)</t>
  </si>
  <si>
    <t>Возвраты по месяцам (шт)</t>
  </si>
  <si>
    <t>Возвраты по месяцам (%)</t>
  </si>
  <si>
    <t>Сумма возвратов и отмен по месяцам (руб)</t>
  </si>
  <si>
    <t>Сумма возвратов и отмен по дням (руб)</t>
  </si>
  <si>
    <t>Выручка с вычетом возвратов по месяцам (руб)</t>
  </si>
  <si>
    <t>Выручка с вычетом возвратов по дням (руб)</t>
  </si>
  <si>
    <t>Прогноз выручки за вычетом возвратов до конца месяца (руб)</t>
  </si>
  <si>
    <t>Количество самовыкупов по месяцам (шт)</t>
  </si>
  <si>
    <t>Себестоимость самовыкупов по месяцам (руб)</t>
  </si>
  <si>
    <t>Выручка по самовыкупам по месяцам (руб)</t>
  </si>
  <si>
    <t>АДЫГЕЙСК_РФЦ</t>
  </si>
  <si>
    <t>ВОЛГОГРАД_МРФЦ</t>
  </si>
  <si>
    <t>ВОРОНЕЖ_МРФЦ</t>
  </si>
  <si>
    <t>ГРИВНО_РФЦ</t>
  </si>
  <si>
    <t>ЕКАТЕРИНБУРГ_РФЦ_НОВЫЙ</t>
  </si>
  <si>
    <t>ЖУКОВСКИЙ_РФЦ</t>
  </si>
  <si>
    <t>КАЗАНЬ_РФЦ_НОВЫЙ</t>
  </si>
  <si>
    <t>НЕВИННОМЫССК_РФЦ</t>
  </si>
  <si>
    <t>НИЖНИЙ_НОВГОРОД_РФЦ</t>
  </si>
  <si>
    <t>НОВОРОССИЙСК_МРФЦ</t>
  </si>
  <si>
    <t>НОВОСИБИРСК_РФЦ_НОВЫЙ</t>
  </si>
  <si>
    <t>НОГИНСК_РФЦ</t>
  </si>
  <si>
    <t>ПУШКИНО_1_РФЦ</t>
  </si>
  <si>
    <t>РОСТОВ_НА_ДОНУ_РФЦ</t>
  </si>
  <si>
    <t>САМАРА_РФЦ</t>
  </si>
  <si>
    <t>САНКТ_ПЕТЕРБУРГ_РФЦ</t>
  </si>
  <si>
    <t>СОФЬИНО_РФЦ</t>
  </si>
  <si>
    <t>СПБ_БУГРЫ_РФЦ</t>
  </si>
  <si>
    <t>СПБ_ШУШАРЫ_РФЦ</t>
  </si>
  <si>
    <t>ТВЕРЬ_РФЦ</t>
  </si>
  <si>
    <t>ХОРУГВИНО_РФЦ</t>
  </si>
  <si>
    <t>ХОРУГВИНО_РФЦ_НЕГАБАРИТ</t>
  </si>
  <si>
    <t>Остатки по складам (шт)</t>
  </si>
  <si>
    <t>ИТОГО</t>
  </si>
  <si>
    <t>Остатки в пути по складам (шт)</t>
  </si>
  <si>
    <t>Остатки ИТОГО (шт)</t>
  </si>
  <si>
    <t>Последняя внесенная себестоимость товара (руб)</t>
  </si>
  <si>
    <t>Сумма себестоимости всех товаров на остатках и в пути (руб)</t>
  </si>
  <si>
    <t>Оборачиваемость (дни)</t>
  </si>
  <si>
    <t>Выкупленные товары</t>
  </si>
  <si>
    <t>Трафареты по месяцам (руб)</t>
  </si>
  <si>
    <t>Баннерная рекламная кампания по месяцам (руб)</t>
  </si>
  <si>
    <t>Брендовая полка по месяцам (руб)</t>
  </si>
  <si>
    <t>Продвижение в поиске по месяцам (руб)</t>
  </si>
  <si>
    <t>Итого реклама по месяцам (руб)</t>
  </si>
  <si>
    <t>ДРР по месяцам (%)</t>
  </si>
  <si>
    <t>Трафареты по месяцам (шт)</t>
  </si>
  <si>
    <t>Продвижение в поиске по месяцам (шт)</t>
  </si>
  <si>
    <t>Трафареты по месяцам (%)</t>
  </si>
  <si>
    <t>Продвижение в поиске по месяцам (%)</t>
  </si>
  <si>
    <t>Реклама</t>
  </si>
  <si>
    <t>Комиссия по месяцам (руб)</t>
  </si>
  <si>
    <t>Логистика по месяцам (руб)</t>
  </si>
  <si>
    <t>Затраты на возврат по месяцам (руб)</t>
  </si>
  <si>
    <t>Эквайринг по месяцам (руб)</t>
  </si>
  <si>
    <t>Себестоимость по месяцам (руб)</t>
  </si>
  <si>
    <t>Мои расходы ФФ по месяцам (руб)</t>
  </si>
  <si>
    <t>Мои расходы Другое по месяцам (руб)</t>
  </si>
  <si>
    <t>Налог по месяцам (руб)</t>
  </si>
  <si>
    <t>Прочие начисления по месяцам (руб)</t>
  </si>
  <si>
    <t>Расходы по выкупленным товарам</t>
  </si>
  <si>
    <t>Начисление по товарам по месяцам (руб)</t>
  </si>
  <si>
    <t>Чистая прибыль по месяцам (руб)</t>
  </si>
  <si>
    <t>Чистая прибыль по месяцам (%)</t>
  </si>
  <si>
    <t>Чистая прибыль на товар по месяцам (руб)</t>
  </si>
  <si>
    <t>ROI по месяцам (%)</t>
  </si>
  <si>
    <t>Прибыль по выкупленным товарам</t>
  </si>
  <si>
    <t>Магазин Ozon Seller 1</t>
  </si>
  <si>
    <t>ИТОГО  по Ozon Seller 1</t>
  </si>
  <si>
    <t>Артикул 1</t>
  </si>
  <si>
    <t>Артикул 2</t>
  </si>
  <si>
    <t>Артикул 4</t>
  </si>
  <si>
    <t>Артикул 5</t>
  </si>
  <si>
    <t>Товар 1</t>
  </si>
  <si>
    <t>Товар 2</t>
  </si>
  <si>
    <t>Товар 4</t>
  </si>
  <si>
    <t>Товар 5</t>
  </si>
  <si>
    <t xml:space="preserve">Новинка </t>
  </si>
  <si>
    <t xml:space="preserve">Только в Базовом тарифе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</si>
</sst>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CC0DA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E6B8B7"/>
        <bgColor rgb="FF000000"/>
      </patternFill>
    </fill>
    <fill>
      <patternFill patternType="solid">
        <fgColor rgb="FF99CC00"/>
        <bgColor rgb="FF00000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2" borderId="1" xfId="0" applyFont="1" applyFill="1" applyBorder="1" applyAlignment="1">
      <alignment horizontal="center" vertical="center" wrapText="1"/>
    </xf>
    <xf numFmtId="3" fontId="0" fillId="0" borderId="1" xfId="0" applyNumberFormat="1" applyBorder="1"/>
    <xf numFmtId="3" fontId="1" fillId="0" borderId="1" xfId="0" applyNumberFormat="1" applyFont="1" applyBorder="1"/>
    <xf numFmtId="9" fontId="1" fillId="0" borderId="1" xfId="0" applyNumberFormat="1" applyFont="1" applyBorder="1"/>
    <xf numFmtId="0" fontId="1" fillId="3" borderId="1" xfId="0" applyFont="1" applyFill="1" applyBorder="1" applyAlignment="1">
      <alignment horizontal="center" vertical="center" wrapText="1"/>
    </xf>
    <xf numFmtId="9" fontId="0" fillId="0" borderId="1" xfId="0" applyNumberFormat="1" applyBorder="1"/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9" fontId="1" fillId="0" borderId="1" xfId="1" applyFont="1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0" fillId="6" borderId="0" xfId="0" applyFill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Q11"/>
  <sheetViews>
    <sheetView tabSelected="1" workbookViewId="0">
      <pane xSplit="4" topLeftCell="J1" activePane="topRight" state="frozen"/>
      <selection pane="topRight" activeCell="EQ14" sqref="EQ14"/>
    </sheetView>
  </sheetViews>
  <sheetFormatPr baseColWidth="10" defaultColWidth="8.83203125" defaultRowHeight="15" outlineLevelRow="1" outlineLevelCol="1" x14ac:dyDescent="0.2"/>
  <cols>
    <col min="1" max="1" width="21.83203125" customWidth="1"/>
    <col min="2" max="2" width="10.83203125" customWidth="1"/>
    <col min="3" max="3" width="19.6640625" customWidth="1"/>
    <col min="4" max="4" width="18.5" customWidth="1"/>
    <col min="5" max="9" width="18" hidden="1" customWidth="1" outlineLevel="1"/>
    <col min="10" max="10" width="18" customWidth="1" collapsed="1"/>
    <col min="11" max="31" width="18" hidden="1" customWidth="1" outlineLevel="1"/>
    <col min="32" max="32" width="18" customWidth="1" collapsed="1"/>
    <col min="33" max="33" width="18" customWidth="1"/>
    <col min="34" max="38" width="18" hidden="1" customWidth="1" outlineLevel="1"/>
    <col min="39" max="39" width="18" customWidth="1" collapsed="1"/>
    <col min="40" max="60" width="18" hidden="1" customWidth="1" outlineLevel="1"/>
    <col min="61" max="61" width="18" customWidth="1" collapsed="1"/>
    <col min="62" max="62" width="18" customWidth="1"/>
    <col min="63" max="67" width="18" hidden="1" customWidth="1" outlineLevel="1"/>
    <col min="68" max="68" width="18" customWidth="1" collapsed="1"/>
    <col min="69" max="89" width="18" hidden="1" customWidth="1" outlineLevel="1"/>
    <col min="90" max="90" width="18" customWidth="1" collapsed="1"/>
    <col min="91" max="95" width="18" hidden="1" customWidth="1" outlineLevel="1"/>
    <col min="96" max="96" width="18" customWidth="1" collapsed="1"/>
    <col min="97" max="117" width="18" hidden="1" customWidth="1" outlineLevel="1"/>
    <col min="118" max="118" width="18" customWidth="1" collapsed="1"/>
    <col min="119" max="123" width="18" hidden="1" customWidth="1" outlineLevel="1"/>
    <col min="124" max="124" width="18" customWidth="1" collapsed="1"/>
    <col min="125" max="145" width="18" hidden="1" customWidth="1" outlineLevel="1"/>
    <col min="146" max="146" width="18" customWidth="1" collapsed="1"/>
    <col min="147" max="147" width="18" customWidth="1"/>
    <col min="151" max="155" width="18" hidden="1" customWidth="1" outlineLevel="1"/>
    <col min="156" max="156" width="18" customWidth="1" collapsed="1"/>
    <col min="157" max="177" width="18" hidden="1" customWidth="1" outlineLevel="1"/>
    <col min="178" max="178" width="18" customWidth="1" collapsed="1"/>
    <col min="179" max="179" width="18" customWidth="1"/>
    <col min="180" max="184" width="18" hidden="1" customWidth="1" outlineLevel="1"/>
    <col min="185" max="185" width="18" customWidth="1" collapsed="1"/>
    <col min="186" max="206" width="18" hidden="1" customWidth="1" outlineLevel="1"/>
    <col min="207" max="207" width="18" customWidth="1" collapsed="1"/>
    <col min="208" max="208" width="18" customWidth="1"/>
    <col min="209" max="213" width="18" hidden="1" customWidth="1" outlineLevel="1"/>
    <col min="214" max="214" width="18" customWidth="1" collapsed="1"/>
    <col min="215" max="219" width="18" hidden="1" customWidth="1" outlineLevel="1"/>
    <col min="220" max="220" width="18" customWidth="1" collapsed="1"/>
    <col min="221" max="225" width="18" hidden="1" customWidth="1" outlineLevel="1"/>
    <col min="226" max="226" width="18" customWidth="1" collapsed="1"/>
    <col min="227" max="247" width="18" hidden="1" customWidth="1" outlineLevel="1"/>
    <col min="248" max="248" width="18" customWidth="1" collapsed="1"/>
    <col min="249" max="253" width="18" hidden="1" customWidth="1" outlineLevel="1"/>
    <col min="254" max="254" width="18" customWidth="1" collapsed="1"/>
    <col min="255" max="275" width="18" hidden="1" customWidth="1" outlineLevel="1"/>
    <col min="276" max="276" width="18" customWidth="1" collapsed="1"/>
    <col min="277" max="277" width="18" customWidth="1"/>
    <col min="278" max="282" width="18" hidden="1" customWidth="1" outlineLevel="1"/>
    <col min="283" max="283" width="18" customWidth="1" collapsed="1"/>
    <col min="284" max="288" width="18" hidden="1" customWidth="1" outlineLevel="1"/>
    <col min="289" max="289" width="18" customWidth="1" collapsed="1"/>
    <col min="290" max="294" width="18" hidden="1" customWidth="1" outlineLevel="1"/>
    <col min="295" max="295" width="18" customWidth="1" collapsed="1"/>
    <col min="296" max="317" width="18" hidden="1" customWidth="1" outlineLevel="1"/>
    <col min="318" max="318" width="18" customWidth="1" collapsed="1"/>
    <col min="319" max="340" width="18" hidden="1" customWidth="1" outlineLevel="1"/>
    <col min="341" max="341" width="18" customWidth="1" collapsed="1"/>
    <col min="342" max="363" width="18" hidden="1" customWidth="1" outlineLevel="1"/>
    <col min="364" max="364" width="18" customWidth="1" collapsed="1"/>
    <col min="365" max="366" width="18" customWidth="1"/>
    <col min="367" max="367" width="21.83203125" customWidth="1"/>
    <col min="368" max="372" width="18" hidden="1" customWidth="1" outlineLevel="1"/>
    <col min="373" max="373" width="18" customWidth="1" collapsed="1"/>
    <col min="374" max="378" width="18" hidden="1" customWidth="1" outlineLevel="1"/>
    <col min="379" max="379" width="18" customWidth="1" collapsed="1"/>
    <col min="380" max="384" width="18" hidden="1" customWidth="1" outlineLevel="1"/>
    <col min="385" max="385" width="18" customWidth="1" collapsed="1"/>
    <col min="386" max="390" width="18" hidden="1" customWidth="1" outlineLevel="1"/>
    <col min="391" max="391" width="18" customWidth="1" collapsed="1"/>
    <col min="392" max="396" width="18" hidden="1" customWidth="1" outlineLevel="1"/>
    <col min="397" max="397" width="18" customWidth="1" collapsed="1"/>
    <col min="398" max="402" width="18" hidden="1" customWidth="1" outlineLevel="1"/>
    <col min="403" max="403" width="18" customWidth="1" collapsed="1"/>
    <col min="404" max="408" width="18" hidden="1" customWidth="1" outlineLevel="1"/>
    <col min="409" max="409" width="18" customWidth="1" collapsed="1"/>
    <col min="410" max="414" width="18" hidden="1" customWidth="1" outlineLevel="1"/>
    <col min="415" max="415" width="18" customWidth="1" collapsed="1"/>
    <col min="416" max="420" width="18" hidden="1" customWidth="1" outlineLevel="1"/>
    <col min="421" max="421" width="18" customWidth="1" collapsed="1"/>
    <col min="422" max="426" width="18" hidden="1" customWidth="1" outlineLevel="1"/>
    <col min="427" max="427" width="18" customWidth="1" collapsed="1"/>
    <col min="428" max="432" width="18" hidden="1" customWidth="1" outlineLevel="1"/>
    <col min="433" max="433" width="18" customWidth="1" collapsed="1"/>
    <col min="434" max="438" width="18" hidden="1" customWidth="1" outlineLevel="1"/>
    <col min="439" max="439" width="18" customWidth="1" collapsed="1"/>
    <col min="440" max="444" width="18" hidden="1" customWidth="1" outlineLevel="1"/>
    <col min="445" max="445" width="18" customWidth="1" collapsed="1"/>
    <col min="446" max="450" width="18" hidden="1" customWidth="1" outlineLevel="1"/>
    <col min="451" max="451" width="18" customWidth="1" collapsed="1"/>
    <col min="452" max="456" width="18" hidden="1" customWidth="1" outlineLevel="1"/>
    <col min="457" max="457" width="18" customWidth="1" collapsed="1"/>
    <col min="458" max="462" width="18" hidden="1" customWidth="1" outlineLevel="1"/>
    <col min="463" max="463" width="18" customWidth="1" collapsed="1"/>
    <col min="464" max="468" width="18" hidden="1" customWidth="1" outlineLevel="1"/>
    <col min="469" max="469" width="18" customWidth="1" collapsed="1"/>
    <col min="470" max="474" width="18" hidden="1" customWidth="1" outlineLevel="1"/>
    <col min="475" max="475" width="18" customWidth="1" collapsed="1"/>
    <col min="476" max="480" width="18" hidden="1" customWidth="1" outlineLevel="1"/>
    <col min="481" max="481" width="18" customWidth="1" collapsed="1"/>
    <col min="482" max="486" width="18" hidden="1" customWidth="1" outlineLevel="1"/>
    <col min="487" max="487" width="18" customWidth="1" collapsed="1"/>
    <col min="488" max="492" width="18" hidden="1" customWidth="1" outlineLevel="1"/>
    <col min="493" max="493" width="18" customWidth="1" collapsed="1"/>
    <col min="494" max="498" width="18" hidden="1" customWidth="1" outlineLevel="1"/>
    <col min="499" max="499" width="18" customWidth="1" collapsed="1"/>
    <col min="500" max="504" width="18" hidden="1" customWidth="1" outlineLevel="1"/>
    <col min="505" max="505" width="18" customWidth="1" collapsed="1"/>
    <col min="506" max="510" width="18" hidden="1" customWidth="1" outlineLevel="1"/>
    <col min="511" max="511" width="18" customWidth="1" collapsed="1"/>
  </cols>
  <sheetData>
    <row r="1" spans="1:511" x14ac:dyDescent="0.2">
      <c r="A1" s="13" t="s">
        <v>0</v>
      </c>
      <c r="B1" s="13" t="s">
        <v>1</v>
      </c>
      <c r="C1" s="13" t="s">
        <v>2</v>
      </c>
      <c r="D1" s="13" t="s">
        <v>3</v>
      </c>
      <c r="E1" s="16" t="s">
        <v>49</v>
      </c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8" t="s">
        <v>95</v>
      </c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  <c r="IQ1" s="14"/>
      <c r="IR1" s="14"/>
      <c r="IS1" s="14"/>
      <c r="IT1" s="14"/>
      <c r="IU1" s="14"/>
      <c r="IV1" s="14"/>
      <c r="IW1" s="14"/>
      <c r="IX1" s="14"/>
      <c r="IY1" s="14"/>
      <c r="IZ1" s="14"/>
      <c r="JA1" s="14"/>
      <c r="JB1" s="14"/>
      <c r="JC1" s="14"/>
      <c r="JD1" s="14"/>
      <c r="JE1" s="14"/>
      <c r="JF1" s="14"/>
      <c r="JG1" s="14"/>
      <c r="JH1" s="14"/>
      <c r="JI1" s="14"/>
      <c r="JJ1" s="14"/>
      <c r="JK1" s="14"/>
      <c r="JL1" s="14"/>
      <c r="JM1" s="14"/>
      <c r="JN1" s="14"/>
      <c r="JO1" s="14"/>
      <c r="JP1" s="14"/>
      <c r="JQ1" s="14"/>
      <c r="JR1" s="14"/>
      <c r="JS1" s="14"/>
      <c r="JT1" s="14"/>
      <c r="JU1" s="14"/>
      <c r="JV1" s="14"/>
      <c r="JW1" s="14"/>
      <c r="JX1" s="14"/>
      <c r="JY1" s="14"/>
      <c r="JZ1" s="14"/>
      <c r="KA1" s="14"/>
      <c r="KB1" s="14"/>
      <c r="KC1" s="14"/>
      <c r="KD1" s="14"/>
      <c r="KE1" s="14"/>
      <c r="KF1" s="14"/>
      <c r="KG1" s="14"/>
      <c r="KH1" s="14"/>
      <c r="KI1" s="14"/>
      <c r="KJ1" s="14"/>
      <c r="KK1" s="14"/>
      <c r="KL1" s="14"/>
      <c r="KM1" s="14"/>
      <c r="KN1" s="14"/>
      <c r="KO1" s="14"/>
      <c r="KP1" s="14"/>
      <c r="KQ1" s="14"/>
      <c r="KR1" s="14"/>
      <c r="KS1" s="14"/>
      <c r="KT1" s="14"/>
      <c r="KU1" s="14"/>
      <c r="KV1" s="14"/>
      <c r="KW1" s="14"/>
      <c r="KX1" s="14"/>
      <c r="KY1" s="14"/>
      <c r="KZ1" s="14"/>
      <c r="LA1" s="14"/>
      <c r="LB1" s="14"/>
      <c r="LC1" s="14"/>
      <c r="LD1" s="14"/>
      <c r="LE1" s="14"/>
      <c r="LF1" s="14"/>
      <c r="LG1" s="14"/>
      <c r="LH1" s="14"/>
      <c r="LI1" s="14"/>
      <c r="LJ1" s="14"/>
      <c r="LK1" s="14"/>
      <c r="LL1" s="14"/>
      <c r="LM1" s="14"/>
      <c r="LN1" s="14"/>
      <c r="LO1" s="14"/>
      <c r="LP1" s="14"/>
      <c r="LQ1" s="14"/>
      <c r="LR1" s="14"/>
      <c r="LS1" s="14"/>
      <c r="LT1" s="14"/>
      <c r="LU1" s="14"/>
      <c r="LV1" s="14"/>
      <c r="LW1" s="14"/>
      <c r="LX1" s="14"/>
      <c r="LY1" s="14"/>
      <c r="LZ1" s="14"/>
      <c r="MA1" s="14"/>
      <c r="MB1" s="14"/>
      <c r="MC1" s="14"/>
      <c r="MD1" s="14"/>
      <c r="ME1" s="14"/>
      <c r="MF1" s="14"/>
      <c r="MG1" s="14"/>
      <c r="MH1" s="14"/>
      <c r="MI1" s="14"/>
      <c r="MJ1" s="14"/>
      <c r="MK1" s="14"/>
      <c r="ML1" s="14"/>
      <c r="MM1" s="14"/>
      <c r="MN1" s="14"/>
      <c r="MO1" s="14"/>
      <c r="MP1" s="14"/>
      <c r="MQ1" s="14"/>
      <c r="MR1" s="14"/>
      <c r="MS1" s="14"/>
      <c r="MT1" s="14"/>
      <c r="MU1" s="14"/>
      <c r="MV1" s="14"/>
      <c r="MW1" s="14"/>
      <c r="MX1" s="14"/>
      <c r="MY1" s="14"/>
      <c r="MZ1" s="14"/>
      <c r="NA1" s="14"/>
      <c r="NB1" s="14"/>
      <c r="NC1" s="14"/>
      <c r="ND1" s="16" t="s">
        <v>106</v>
      </c>
      <c r="NE1" s="14"/>
      <c r="NF1" s="14"/>
      <c r="NG1" s="14"/>
      <c r="NH1" s="14"/>
      <c r="NI1" s="14"/>
      <c r="NJ1" s="14"/>
      <c r="NK1" s="14"/>
      <c r="NL1" s="14"/>
      <c r="NM1" s="14"/>
      <c r="NN1" s="14"/>
      <c r="NO1" s="14"/>
      <c r="NP1" s="14"/>
      <c r="NQ1" s="14"/>
      <c r="NR1" s="14"/>
      <c r="NS1" s="14"/>
      <c r="NT1" s="14"/>
      <c r="NU1" s="14"/>
      <c r="NV1" s="14"/>
      <c r="NW1" s="14"/>
      <c r="NX1" s="14"/>
      <c r="NY1" s="14"/>
      <c r="NZ1" s="14"/>
      <c r="OA1" s="14"/>
      <c r="OB1" s="14"/>
      <c r="OC1" s="14"/>
      <c r="OD1" s="14"/>
      <c r="OE1" s="14"/>
      <c r="OF1" s="14"/>
      <c r="OG1" s="14"/>
      <c r="OH1" s="14"/>
      <c r="OI1" s="14"/>
      <c r="OJ1" s="14"/>
      <c r="OK1" s="14"/>
      <c r="OL1" s="14"/>
      <c r="OM1" s="14"/>
      <c r="ON1" s="14"/>
      <c r="OO1" s="14"/>
      <c r="OP1" s="14"/>
      <c r="OQ1" s="14"/>
      <c r="OR1" s="14"/>
      <c r="OS1" s="14"/>
      <c r="OT1" s="14"/>
      <c r="OU1" s="14"/>
      <c r="OV1" s="14"/>
      <c r="OW1" s="14"/>
      <c r="OX1" s="14"/>
      <c r="OY1" s="14"/>
      <c r="OZ1" s="14"/>
      <c r="PA1" s="14"/>
      <c r="PB1" s="14"/>
      <c r="PC1" s="14"/>
      <c r="PD1" s="14"/>
      <c r="PE1" s="14"/>
      <c r="PF1" s="14"/>
      <c r="PG1" s="14"/>
      <c r="PH1" s="14"/>
      <c r="PI1" s="14"/>
      <c r="PJ1" s="14"/>
      <c r="PK1" s="14"/>
      <c r="PL1" s="22" t="s">
        <v>116</v>
      </c>
      <c r="PM1" s="14"/>
      <c r="PN1" s="14"/>
      <c r="PO1" s="14"/>
      <c r="PP1" s="14"/>
      <c r="PQ1" s="14"/>
      <c r="PR1" s="14"/>
      <c r="PS1" s="14"/>
      <c r="PT1" s="14"/>
      <c r="PU1" s="14"/>
      <c r="PV1" s="14"/>
      <c r="PW1" s="14"/>
      <c r="PX1" s="14"/>
      <c r="PY1" s="14"/>
      <c r="PZ1" s="14"/>
      <c r="QA1" s="14"/>
      <c r="QB1" s="14"/>
      <c r="QC1" s="14"/>
      <c r="QD1" s="14"/>
      <c r="QE1" s="14"/>
      <c r="QF1" s="14"/>
      <c r="QG1" s="14"/>
      <c r="QH1" s="14"/>
      <c r="QI1" s="14"/>
      <c r="QJ1" s="14"/>
      <c r="QK1" s="14"/>
      <c r="QL1" s="14"/>
      <c r="QM1" s="14"/>
      <c r="QN1" s="14"/>
      <c r="QO1" s="14"/>
      <c r="QP1" s="14"/>
      <c r="QQ1" s="14"/>
      <c r="QR1" s="14"/>
      <c r="QS1" s="14"/>
      <c r="QT1" s="14"/>
      <c r="QU1" s="14"/>
      <c r="QV1" s="14"/>
      <c r="QW1" s="14"/>
      <c r="QX1" s="14"/>
      <c r="QY1" s="14"/>
      <c r="QZ1" s="14"/>
      <c r="RA1" s="14"/>
      <c r="RB1" s="14"/>
      <c r="RC1" s="14"/>
      <c r="RD1" s="14"/>
      <c r="RE1" s="14"/>
      <c r="RF1" s="14"/>
      <c r="RG1" s="14"/>
      <c r="RH1" s="14"/>
      <c r="RI1" s="14"/>
      <c r="RJ1" s="14"/>
      <c r="RK1" s="14"/>
      <c r="RL1" s="14"/>
      <c r="RM1" s="14"/>
      <c r="RN1" s="21" t="s">
        <v>122</v>
      </c>
      <c r="RO1" s="14"/>
      <c r="RP1" s="14"/>
      <c r="RQ1" s="14"/>
      <c r="RR1" s="14"/>
      <c r="RS1" s="14"/>
      <c r="RT1" s="14"/>
      <c r="RU1" s="14"/>
      <c r="RV1" s="14"/>
      <c r="RW1" s="14"/>
      <c r="RX1" s="14"/>
      <c r="RY1" s="14"/>
      <c r="RZ1" s="14"/>
      <c r="SA1" s="14"/>
      <c r="SB1" s="14"/>
      <c r="SC1" s="14"/>
      <c r="SD1" s="14"/>
      <c r="SE1" s="14"/>
      <c r="SF1" s="14"/>
      <c r="SG1" s="14"/>
      <c r="SH1" s="14"/>
      <c r="SI1" s="14"/>
      <c r="SJ1" s="14"/>
      <c r="SK1" s="14"/>
      <c r="SL1" s="14"/>
      <c r="SM1" s="14"/>
      <c r="SN1" s="14"/>
      <c r="SO1" s="14"/>
      <c r="SP1" s="14"/>
      <c r="SQ1" s="14"/>
    </row>
    <row r="2" spans="1:511" ht="60" customHeight="1" x14ac:dyDescent="0.2">
      <c r="A2" s="14"/>
      <c r="B2" s="14"/>
      <c r="C2" s="14"/>
      <c r="D2" s="14"/>
      <c r="E2" s="15" t="s">
        <v>10</v>
      </c>
      <c r="F2" s="14"/>
      <c r="G2" s="14"/>
      <c r="H2" s="14"/>
      <c r="I2" s="14"/>
      <c r="J2" s="14"/>
      <c r="K2" s="15" t="s">
        <v>33</v>
      </c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5" t="s">
        <v>34</v>
      </c>
      <c r="AH2" s="15" t="s">
        <v>35</v>
      </c>
      <c r="AI2" s="14"/>
      <c r="AJ2" s="14"/>
      <c r="AK2" s="14"/>
      <c r="AL2" s="14"/>
      <c r="AM2" s="14"/>
      <c r="AN2" s="15" t="s">
        <v>36</v>
      </c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5" t="s">
        <v>37</v>
      </c>
      <c r="BK2" s="15" t="s">
        <v>38</v>
      </c>
      <c r="BL2" s="14"/>
      <c r="BM2" s="14"/>
      <c r="BN2" s="14"/>
      <c r="BO2" s="14"/>
      <c r="BP2" s="14"/>
      <c r="BQ2" s="15" t="s">
        <v>39</v>
      </c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5" t="s">
        <v>40</v>
      </c>
      <c r="CN2" s="14"/>
      <c r="CO2" s="14"/>
      <c r="CP2" s="14"/>
      <c r="CQ2" s="14"/>
      <c r="CR2" s="14"/>
      <c r="CS2" s="15" t="s">
        <v>41</v>
      </c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5" t="s">
        <v>42</v>
      </c>
      <c r="DP2" s="14"/>
      <c r="DQ2" s="14"/>
      <c r="DR2" s="14"/>
      <c r="DS2" s="14"/>
      <c r="DT2" s="14"/>
      <c r="DU2" s="15" t="s">
        <v>43</v>
      </c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5" t="s">
        <v>44</v>
      </c>
      <c r="ER2" s="15" t="s">
        <v>45</v>
      </c>
      <c r="ES2" s="14"/>
      <c r="ET2" s="14"/>
      <c r="EU2" s="17" t="s">
        <v>50</v>
      </c>
      <c r="EV2" s="14"/>
      <c r="EW2" s="14"/>
      <c r="EX2" s="14"/>
      <c r="EY2" s="14"/>
      <c r="EZ2" s="14"/>
      <c r="FA2" s="17" t="s">
        <v>51</v>
      </c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7" t="s">
        <v>52</v>
      </c>
      <c r="FX2" s="17" t="s">
        <v>53</v>
      </c>
      <c r="FY2" s="14"/>
      <c r="FZ2" s="14"/>
      <c r="GA2" s="14"/>
      <c r="GB2" s="14"/>
      <c r="GC2" s="14"/>
      <c r="GD2" s="17" t="s">
        <v>54</v>
      </c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7" t="s">
        <v>55</v>
      </c>
      <c r="HA2" s="17" t="s">
        <v>56</v>
      </c>
      <c r="HB2" s="14"/>
      <c r="HC2" s="14"/>
      <c r="HD2" s="14"/>
      <c r="HE2" s="14"/>
      <c r="HF2" s="14"/>
      <c r="HG2" s="17" t="s">
        <v>57</v>
      </c>
      <c r="HH2" s="14"/>
      <c r="HI2" s="14"/>
      <c r="HJ2" s="14"/>
      <c r="HK2" s="14"/>
      <c r="HL2" s="14"/>
      <c r="HM2" s="17" t="s">
        <v>58</v>
      </c>
      <c r="HN2" s="14"/>
      <c r="HO2" s="14"/>
      <c r="HP2" s="14"/>
      <c r="HQ2" s="14"/>
      <c r="HR2" s="14"/>
      <c r="HS2" s="17" t="s">
        <v>59</v>
      </c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  <c r="IO2" s="17" t="s">
        <v>60</v>
      </c>
      <c r="IP2" s="14"/>
      <c r="IQ2" s="14"/>
      <c r="IR2" s="14"/>
      <c r="IS2" s="14"/>
      <c r="IT2" s="14"/>
      <c r="IU2" s="17" t="s">
        <v>61</v>
      </c>
      <c r="IV2" s="14"/>
      <c r="IW2" s="14"/>
      <c r="IX2" s="14"/>
      <c r="IY2" s="14"/>
      <c r="IZ2" s="14"/>
      <c r="JA2" s="14"/>
      <c r="JB2" s="14"/>
      <c r="JC2" s="14"/>
      <c r="JD2" s="14"/>
      <c r="JE2" s="14"/>
      <c r="JF2" s="14"/>
      <c r="JG2" s="14"/>
      <c r="JH2" s="14"/>
      <c r="JI2" s="14"/>
      <c r="JJ2" s="14"/>
      <c r="JK2" s="14"/>
      <c r="JL2" s="14"/>
      <c r="JM2" s="14"/>
      <c r="JN2" s="14"/>
      <c r="JO2" s="14"/>
      <c r="JP2" s="14"/>
      <c r="JQ2" s="17" t="s">
        <v>62</v>
      </c>
      <c r="JR2" s="17" t="s">
        <v>63</v>
      </c>
      <c r="JS2" s="14"/>
      <c r="JT2" s="14"/>
      <c r="JU2" s="14"/>
      <c r="JV2" s="14"/>
      <c r="JW2" s="14"/>
      <c r="JX2" s="17" t="s">
        <v>64</v>
      </c>
      <c r="JY2" s="14"/>
      <c r="JZ2" s="14"/>
      <c r="KA2" s="14"/>
      <c r="KB2" s="14"/>
      <c r="KC2" s="14"/>
      <c r="KD2" s="17" t="s">
        <v>65</v>
      </c>
      <c r="KE2" s="14"/>
      <c r="KF2" s="14"/>
      <c r="KG2" s="14"/>
      <c r="KH2" s="14"/>
      <c r="KI2" s="14"/>
      <c r="KJ2" s="17" t="s">
        <v>88</v>
      </c>
      <c r="KK2" s="14"/>
      <c r="KL2" s="14"/>
      <c r="KM2" s="14"/>
      <c r="KN2" s="14"/>
      <c r="KO2" s="14"/>
      <c r="KP2" s="14"/>
      <c r="KQ2" s="14"/>
      <c r="KR2" s="14"/>
      <c r="KS2" s="14"/>
      <c r="KT2" s="14"/>
      <c r="KU2" s="14"/>
      <c r="KV2" s="14"/>
      <c r="KW2" s="14"/>
      <c r="KX2" s="14"/>
      <c r="KY2" s="14"/>
      <c r="KZ2" s="14"/>
      <c r="LA2" s="14"/>
      <c r="LB2" s="14"/>
      <c r="LC2" s="14"/>
      <c r="LD2" s="14"/>
      <c r="LE2" s="14"/>
      <c r="LF2" s="14"/>
      <c r="LG2" s="17" t="s">
        <v>90</v>
      </c>
      <c r="LH2" s="14"/>
      <c r="LI2" s="14"/>
      <c r="LJ2" s="14"/>
      <c r="LK2" s="14"/>
      <c r="LL2" s="14"/>
      <c r="LM2" s="14"/>
      <c r="LN2" s="14"/>
      <c r="LO2" s="14"/>
      <c r="LP2" s="14"/>
      <c r="LQ2" s="14"/>
      <c r="LR2" s="14"/>
      <c r="LS2" s="14"/>
      <c r="LT2" s="14"/>
      <c r="LU2" s="14"/>
      <c r="LV2" s="14"/>
      <c r="LW2" s="14"/>
      <c r="LX2" s="14"/>
      <c r="LY2" s="14"/>
      <c r="LZ2" s="14"/>
      <c r="MA2" s="14"/>
      <c r="MB2" s="14"/>
      <c r="MC2" s="14"/>
      <c r="MD2" s="17" t="s">
        <v>91</v>
      </c>
      <c r="ME2" s="14"/>
      <c r="MF2" s="14"/>
      <c r="MG2" s="14"/>
      <c r="MH2" s="14"/>
      <c r="MI2" s="14"/>
      <c r="MJ2" s="14"/>
      <c r="MK2" s="14"/>
      <c r="ML2" s="14"/>
      <c r="MM2" s="14"/>
      <c r="MN2" s="14"/>
      <c r="MO2" s="14"/>
      <c r="MP2" s="14"/>
      <c r="MQ2" s="14"/>
      <c r="MR2" s="14"/>
      <c r="MS2" s="14"/>
      <c r="MT2" s="14"/>
      <c r="MU2" s="14"/>
      <c r="MV2" s="14"/>
      <c r="MW2" s="14"/>
      <c r="MX2" s="14"/>
      <c r="MY2" s="14"/>
      <c r="MZ2" s="14"/>
      <c r="NA2" s="17" t="s">
        <v>92</v>
      </c>
      <c r="NB2" s="17" t="s">
        <v>93</v>
      </c>
      <c r="NC2" s="17" t="s">
        <v>94</v>
      </c>
      <c r="ND2" s="15" t="s">
        <v>96</v>
      </c>
      <c r="NE2" s="14"/>
      <c r="NF2" s="14"/>
      <c r="NG2" s="14"/>
      <c r="NH2" s="14"/>
      <c r="NI2" s="14"/>
      <c r="NJ2" s="15" t="s">
        <v>97</v>
      </c>
      <c r="NK2" s="14"/>
      <c r="NL2" s="14"/>
      <c r="NM2" s="14"/>
      <c r="NN2" s="14"/>
      <c r="NO2" s="14"/>
      <c r="NP2" s="15" t="s">
        <v>98</v>
      </c>
      <c r="NQ2" s="14"/>
      <c r="NR2" s="14"/>
      <c r="NS2" s="14"/>
      <c r="NT2" s="14"/>
      <c r="NU2" s="14"/>
      <c r="NV2" s="15" t="s">
        <v>99</v>
      </c>
      <c r="NW2" s="14"/>
      <c r="NX2" s="14"/>
      <c r="NY2" s="14"/>
      <c r="NZ2" s="14"/>
      <c r="OA2" s="14"/>
      <c r="OB2" s="15" t="s">
        <v>100</v>
      </c>
      <c r="OC2" s="14"/>
      <c r="OD2" s="14"/>
      <c r="OE2" s="14"/>
      <c r="OF2" s="14"/>
      <c r="OG2" s="14"/>
      <c r="OH2" s="15" t="s">
        <v>101</v>
      </c>
      <c r="OI2" s="14"/>
      <c r="OJ2" s="14"/>
      <c r="OK2" s="14"/>
      <c r="OL2" s="14"/>
      <c r="OM2" s="14"/>
      <c r="ON2" s="15" t="s">
        <v>102</v>
      </c>
      <c r="OO2" s="14"/>
      <c r="OP2" s="14"/>
      <c r="OQ2" s="14"/>
      <c r="OR2" s="14"/>
      <c r="OS2" s="14"/>
      <c r="OT2" s="15" t="s">
        <v>103</v>
      </c>
      <c r="OU2" s="14"/>
      <c r="OV2" s="14"/>
      <c r="OW2" s="14"/>
      <c r="OX2" s="14"/>
      <c r="OY2" s="14"/>
      <c r="OZ2" s="15" t="s">
        <v>104</v>
      </c>
      <c r="PA2" s="14"/>
      <c r="PB2" s="14"/>
      <c r="PC2" s="14"/>
      <c r="PD2" s="14"/>
      <c r="PE2" s="14"/>
      <c r="PF2" s="15" t="s">
        <v>105</v>
      </c>
      <c r="PG2" s="14"/>
      <c r="PH2" s="14"/>
      <c r="PI2" s="14"/>
      <c r="PJ2" s="14"/>
      <c r="PK2" s="14"/>
      <c r="PL2" s="19" t="s">
        <v>107</v>
      </c>
      <c r="PM2" s="14"/>
      <c r="PN2" s="14"/>
      <c r="PO2" s="14"/>
      <c r="PP2" s="14"/>
      <c r="PQ2" s="14"/>
      <c r="PR2" s="19" t="s">
        <v>108</v>
      </c>
      <c r="PS2" s="14"/>
      <c r="PT2" s="14"/>
      <c r="PU2" s="14"/>
      <c r="PV2" s="14"/>
      <c r="PW2" s="14"/>
      <c r="PX2" s="19" t="s">
        <v>109</v>
      </c>
      <c r="PY2" s="14"/>
      <c r="PZ2" s="14"/>
      <c r="QA2" s="14"/>
      <c r="QB2" s="14"/>
      <c r="QC2" s="14"/>
      <c r="QD2" s="19" t="s">
        <v>110</v>
      </c>
      <c r="QE2" s="14"/>
      <c r="QF2" s="14"/>
      <c r="QG2" s="14"/>
      <c r="QH2" s="14"/>
      <c r="QI2" s="14"/>
      <c r="QJ2" s="19" t="s">
        <v>111</v>
      </c>
      <c r="QK2" s="14"/>
      <c r="QL2" s="14"/>
      <c r="QM2" s="14"/>
      <c r="QN2" s="14"/>
      <c r="QO2" s="14"/>
      <c r="QP2" s="19" t="s">
        <v>112</v>
      </c>
      <c r="QQ2" s="14"/>
      <c r="QR2" s="14"/>
      <c r="QS2" s="14"/>
      <c r="QT2" s="14"/>
      <c r="QU2" s="14"/>
      <c r="QV2" s="19" t="s">
        <v>113</v>
      </c>
      <c r="QW2" s="14"/>
      <c r="QX2" s="14"/>
      <c r="QY2" s="14"/>
      <c r="QZ2" s="14"/>
      <c r="RA2" s="14"/>
      <c r="RB2" s="19" t="s">
        <v>114</v>
      </c>
      <c r="RC2" s="14"/>
      <c r="RD2" s="14"/>
      <c r="RE2" s="14"/>
      <c r="RF2" s="14"/>
      <c r="RG2" s="14"/>
      <c r="RH2" s="19" t="s">
        <v>115</v>
      </c>
      <c r="RI2" s="14"/>
      <c r="RJ2" s="14"/>
      <c r="RK2" s="14"/>
      <c r="RL2" s="14"/>
      <c r="RM2" s="14"/>
      <c r="RN2" s="20" t="s">
        <v>117</v>
      </c>
      <c r="RO2" s="14"/>
      <c r="RP2" s="14"/>
      <c r="RQ2" s="14"/>
      <c r="RR2" s="14"/>
      <c r="RS2" s="14"/>
      <c r="RT2" s="20" t="s">
        <v>118</v>
      </c>
      <c r="RU2" s="14"/>
      <c r="RV2" s="14"/>
      <c r="RW2" s="14"/>
      <c r="RX2" s="14"/>
      <c r="RY2" s="14"/>
      <c r="RZ2" s="20" t="s">
        <v>119</v>
      </c>
      <c r="SA2" s="14"/>
      <c r="SB2" s="14"/>
      <c r="SC2" s="14"/>
      <c r="SD2" s="14"/>
      <c r="SE2" s="14"/>
      <c r="SF2" s="20" t="s">
        <v>120</v>
      </c>
      <c r="SG2" s="14"/>
      <c r="SH2" s="14"/>
      <c r="SI2" s="14"/>
      <c r="SJ2" s="14"/>
      <c r="SK2" s="14"/>
      <c r="SL2" s="20" t="s">
        <v>121</v>
      </c>
      <c r="SM2" s="14"/>
      <c r="SN2" s="14"/>
      <c r="SO2" s="14"/>
      <c r="SP2" s="14"/>
      <c r="SQ2" s="14"/>
    </row>
    <row r="3" spans="1:511" ht="30" customHeight="1" x14ac:dyDescent="0.2">
      <c r="A3" s="14"/>
      <c r="B3" s="14"/>
      <c r="C3" s="14"/>
      <c r="D3" s="14"/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20</v>
      </c>
      <c r="U3" s="3" t="s">
        <v>21</v>
      </c>
      <c r="V3" s="3" t="s">
        <v>22</v>
      </c>
      <c r="W3" s="3" t="s">
        <v>23</v>
      </c>
      <c r="X3" s="3" t="s">
        <v>24</v>
      </c>
      <c r="Y3" s="3" t="s">
        <v>25</v>
      </c>
      <c r="Z3" s="3" t="s">
        <v>26</v>
      </c>
      <c r="AA3" s="3" t="s">
        <v>27</v>
      </c>
      <c r="AB3" s="3" t="s">
        <v>28</v>
      </c>
      <c r="AC3" s="3" t="s">
        <v>29</v>
      </c>
      <c r="AD3" s="3" t="s">
        <v>30</v>
      </c>
      <c r="AE3" s="3" t="s">
        <v>31</v>
      </c>
      <c r="AF3" s="3" t="s">
        <v>32</v>
      </c>
      <c r="AG3" s="14"/>
      <c r="AH3" s="3" t="s">
        <v>4</v>
      </c>
      <c r="AI3" s="3" t="s">
        <v>5</v>
      </c>
      <c r="AJ3" s="3" t="s">
        <v>6</v>
      </c>
      <c r="AK3" s="3" t="s">
        <v>7</v>
      </c>
      <c r="AL3" s="3" t="s">
        <v>8</v>
      </c>
      <c r="AM3" s="3" t="s">
        <v>9</v>
      </c>
      <c r="AN3" s="3" t="s">
        <v>11</v>
      </c>
      <c r="AO3" s="3" t="s">
        <v>12</v>
      </c>
      <c r="AP3" s="3" t="s">
        <v>13</v>
      </c>
      <c r="AQ3" s="3" t="s">
        <v>14</v>
      </c>
      <c r="AR3" s="3" t="s">
        <v>15</v>
      </c>
      <c r="AS3" s="3" t="s">
        <v>16</v>
      </c>
      <c r="AT3" s="3" t="s">
        <v>17</v>
      </c>
      <c r="AU3" s="3" t="s">
        <v>18</v>
      </c>
      <c r="AV3" s="3" t="s">
        <v>19</v>
      </c>
      <c r="AW3" s="3" t="s">
        <v>20</v>
      </c>
      <c r="AX3" s="3" t="s">
        <v>21</v>
      </c>
      <c r="AY3" s="3" t="s">
        <v>22</v>
      </c>
      <c r="AZ3" s="3" t="s">
        <v>23</v>
      </c>
      <c r="BA3" s="3" t="s">
        <v>24</v>
      </c>
      <c r="BB3" s="3" t="s">
        <v>25</v>
      </c>
      <c r="BC3" s="3" t="s">
        <v>26</v>
      </c>
      <c r="BD3" s="3" t="s">
        <v>27</v>
      </c>
      <c r="BE3" s="3" t="s">
        <v>28</v>
      </c>
      <c r="BF3" s="3" t="s">
        <v>29</v>
      </c>
      <c r="BG3" s="3" t="s">
        <v>30</v>
      </c>
      <c r="BH3" s="3" t="s">
        <v>31</v>
      </c>
      <c r="BI3" s="3" t="s">
        <v>32</v>
      </c>
      <c r="BJ3" s="14"/>
      <c r="BK3" s="3" t="s">
        <v>4</v>
      </c>
      <c r="BL3" s="3" t="s">
        <v>5</v>
      </c>
      <c r="BM3" s="3" t="s">
        <v>6</v>
      </c>
      <c r="BN3" s="3" t="s">
        <v>7</v>
      </c>
      <c r="BO3" s="3" t="s">
        <v>8</v>
      </c>
      <c r="BP3" s="3" t="s">
        <v>9</v>
      </c>
      <c r="BQ3" s="3" t="s">
        <v>11</v>
      </c>
      <c r="BR3" s="3" t="s">
        <v>12</v>
      </c>
      <c r="BS3" s="3" t="s">
        <v>13</v>
      </c>
      <c r="BT3" s="3" t="s">
        <v>14</v>
      </c>
      <c r="BU3" s="3" t="s">
        <v>15</v>
      </c>
      <c r="BV3" s="3" t="s">
        <v>16</v>
      </c>
      <c r="BW3" s="3" t="s">
        <v>17</v>
      </c>
      <c r="BX3" s="3" t="s">
        <v>18</v>
      </c>
      <c r="BY3" s="3" t="s">
        <v>19</v>
      </c>
      <c r="BZ3" s="3" t="s">
        <v>20</v>
      </c>
      <c r="CA3" s="3" t="s">
        <v>21</v>
      </c>
      <c r="CB3" s="3" t="s">
        <v>22</v>
      </c>
      <c r="CC3" s="3" t="s">
        <v>23</v>
      </c>
      <c r="CD3" s="3" t="s">
        <v>24</v>
      </c>
      <c r="CE3" s="3" t="s">
        <v>25</v>
      </c>
      <c r="CF3" s="3" t="s">
        <v>26</v>
      </c>
      <c r="CG3" s="3" t="s">
        <v>27</v>
      </c>
      <c r="CH3" s="3" t="s">
        <v>28</v>
      </c>
      <c r="CI3" s="3" t="s">
        <v>29</v>
      </c>
      <c r="CJ3" s="3" t="s">
        <v>30</v>
      </c>
      <c r="CK3" s="3" t="s">
        <v>31</v>
      </c>
      <c r="CL3" s="3" t="s">
        <v>32</v>
      </c>
      <c r="CM3" s="3" t="s">
        <v>4</v>
      </c>
      <c r="CN3" s="3" t="s">
        <v>5</v>
      </c>
      <c r="CO3" s="3" t="s">
        <v>6</v>
      </c>
      <c r="CP3" s="3" t="s">
        <v>7</v>
      </c>
      <c r="CQ3" s="3" t="s">
        <v>8</v>
      </c>
      <c r="CR3" s="3" t="s">
        <v>9</v>
      </c>
      <c r="CS3" s="3" t="s">
        <v>11</v>
      </c>
      <c r="CT3" s="3" t="s">
        <v>12</v>
      </c>
      <c r="CU3" s="3" t="s">
        <v>13</v>
      </c>
      <c r="CV3" s="3" t="s">
        <v>14</v>
      </c>
      <c r="CW3" s="3" t="s">
        <v>15</v>
      </c>
      <c r="CX3" s="3" t="s">
        <v>16</v>
      </c>
      <c r="CY3" s="3" t="s">
        <v>17</v>
      </c>
      <c r="CZ3" s="3" t="s">
        <v>18</v>
      </c>
      <c r="DA3" s="3" t="s">
        <v>19</v>
      </c>
      <c r="DB3" s="3" t="s">
        <v>20</v>
      </c>
      <c r="DC3" s="3" t="s">
        <v>21</v>
      </c>
      <c r="DD3" s="3" t="s">
        <v>22</v>
      </c>
      <c r="DE3" s="3" t="s">
        <v>23</v>
      </c>
      <c r="DF3" s="3" t="s">
        <v>24</v>
      </c>
      <c r="DG3" s="3" t="s">
        <v>25</v>
      </c>
      <c r="DH3" s="3" t="s">
        <v>26</v>
      </c>
      <c r="DI3" s="3" t="s">
        <v>27</v>
      </c>
      <c r="DJ3" s="3" t="s">
        <v>28</v>
      </c>
      <c r="DK3" s="3" t="s">
        <v>29</v>
      </c>
      <c r="DL3" s="3" t="s">
        <v>30</v>
      </c>
      <c r="DM3" s="3" t="s">
        <v>31</v>
      </c>
      <c r="DN3" s="3" t="s">
        <v>32</v>
      </c>
      <c r="DO3" s="3" t="s">
        <v>4</v>
      </c>
      <c r="DP3" s="3" t="s">
        <v>5</v>
      </c>
      <c r="DQ3" s="3" t="s">
        <v>6</v>
      </c>
      <c r="DR3" s="3" t="s">
        <v>7</v>
      </c>
      <c r="DS3" s="3" t="s">
        <v>8</v>
      </c>
      <c r="DT3" s="3" t="s">
        <v>9</v>
      </c>
      <c r="DU3" s="3" t="s">
        <v>11</v>
      </c>
      <c r="DV3" s="3" t="s">
        <v>12</v>
      </c>
      <c r="DW3" s="3" t="s">
        <v>13</v>
      </c>
      <c r="DX3" s="3" t="s">
        <v>14</v>
      </c>
      <c r="DY3" s="3" t="s">
        <v>15</v>
      </c>
      <c r="DZ3" s="3" t="s">
        <v>16</v>
      </c>
      <c r="EA3" s="3" t="s">
        <v>17</v>
      </c>
      <c r="EB3" s="3" t="s">
        <v>18</v>
      </c>
      <c r="EC3" s="3" t="s">
        <v>19</v>
      </c>
      <c r="ED3" s="3" t="s">
        <v>20</v>
      </c>
      <c r="EE3" s="3" t="s">
        <v>21</v>
      </c>
      <c r="EF3" s="3" t="s">
        <v>22</v>
      </c>
      <c r="EG3" s="3" t="s">
        <v>23</v>
      </c>
      <c r="EH3" s="3" t="s">
        <v>24</v>
      </c>
      <c r="EI3" s="3" t="s">
        <v>25</v>
      </c>
      <c r="EJ3" s="3" t="s">
        <v>26</v>
      </c>
      <c r="EK3" s="3" t="s">
        <v>27</v>
      </c>
      <c r="EL3" s="3" t="s">
        <v>28</v>
      </c>
      <c r="EM3" s="3" t="s">
        <v>29</v>
      </c>
      <c r="EN3" s="3" t="s">
        <v>30</v>
      </c>
      <c r="EO3" s="3" t="s">
        <v>31</v>
      </c>
      <c r="EP3" s="3" t="s">
        <v>32</v>
      </c>
      <c r="EQ3" s="14"/>
      <c r="ER3" s="3" t="s">
        <v>46</v>
      </c>
      <c r="ES3" s="3" t="s">
        <v>47</v>
      </c>
      <c r="ET3" s="3" t="s">
        <v>48</v>
      </c>
      <c r="EU3" s="7" t="s">
        <v>4</v>
      </c>
      <c r="EV3" s="7" t="s">
        <v>5</v>
      </c>
      <c r="EW3" s="7" t="s">
        <v>6</v>
      </c>
      <c r="EX3" s="7" t="s">
        <v>7</v>
      </c>
      <c r="EY3" s="7" t="s">
        <v>8</v>
      </c>
      <c r="EZ3" s="7" t="s">
        <v>9</v>
      </c>
      <c r="FA3" s="7" t="s">
        <v>11</v>
      </c>
      <c r="FB3" s="7" t="s">
        <v>12</v>
      </c>
      <c r="FC3" s="7" t="s">
        <v>13</v>
      </c>
      <c r="FD3" s="7" t="s">
        <v>14</v>
      </c>
      <c r="FE3" s="7" t="s">
        <v>15</v>
      </c>
      <c r="FF3" s="7" t="s">
        <v>16</v>
      </c>
      <c r="FG3" s="7" t="s">
        <v>17</v>
      </c>
      <c r="FH3" s="7" t="s">
        <v>18</v>
      </c>
      <c r="FI3" s="7" t="s">
        <v>19</v>
      </c>
      <c r="FJ3" s="7" t="s">
        <v>20</v>
      </c>
      <c r="FK3" s="7" t="s">
        <v>21</v>
      </c>
      <c r="FL3" s="7" t="s">
        <v>22</v>
      </c>
      <c r="FM3" s="7" t="s">
        <v>23</v>
      </c>
      <c r="FN3" s="7" t="s">
        <v>24</v>
      </c>
      <c r="FO3" s="7" t="s">
        <v>25</v>
      </c>
      <c r="FP3" s="7" t="s">
        <v>26</v>
      </c>
      <c r="FQ3" s="7" t="s">
        <v>27</v>
      </c>
      <c r="FR3" s="7" t="s">
        <v>28</v>
      </c>
      <c r="FS3" s="7" t="s">
        <v>29</v>
      </c>
      <c r="FT3" s="7" t="s">
        <v>30</v>
      </c>
      <c r="FU3" s="7" t="s">
        <v>31</v>
      </c>
      <c r="FV3" s="7" t="s">
        <v>32</v>
      </c>
      <c r="FW3" s="14"/>
      <c r="FX3" s="7" t="s">
        <v>4</v>
      </c>
      <c r="FY3" s="7" t="s">
        <v>5</v>
      </c>
      <c r="FZ3" s="7" t="s">
        <v>6</v>
      </c>
      <c r="GA3" s="7" t="s">
        <v>7</v>
      </c>
      <c r="GB3" s="7" t="s">
        <v>8</v>
      </c>
      <c r="GC3" s="7" t="s">
        <v>9</v>
      </c>
      <c r="GD3" s="7" t="s">
        <v>11</v>
      </c>
      <c r="GE3" s="7" t="s">
        <v>12</v>
      </c>
      <c r="GF3" s="7" t="s">
        <v>13</v>
      </c>
      <c r="GG3" s="7" t="s">
        <v>14</v>
      </c>
      <c r="GH3" s="7" t="s">
        <v>15</v>
      </c>
      <c r="GI3" s="7" t="s">
        <v>16</v>
      </c>
      <c r="GJ3" s="7" t="s">
        <v>17</v>
      </c>
      <c r="GK3" s="7" t="s">
        <v>18</v>
      </c>
      <c r="GL3" s="7" t="s">
        <v>19</v>
      </c>
      <c r="GM3" s="7" t="s">
        <v>20</v>
      </c>
      <c r="GN3" s="7" t="s">
        <v>21</v>
      </c>
      <c r="GO3" s="7" t="s">
        <v>22</v>
      </c>
      <c r="GP3" s="7" t="s">
        <v>23</v>
      </c>
      <c r="GQ3" s="7" t="s">
        <v>24</v>
      </c>
      <c r="GR3" s="7" t="s">
        <v>25</v>
      </c>
      <c r="GS3" s="7" t="s">
        <v>26</v>
      </c>
      <c r="GT3" s="7" t="s">
        <v>27</v>
      </c>
      <c r="GU3" s="7" t="s">
        <v>28</v>
      </c>
      <c r="GV3" s="7" t="s">
        <v>29</v>
      </c>
      <c r="GW3" s="7" t="s">
        <v>30</v>
      </c>
      <c r="GX3" s="7" t="s">
        <v>31</v>
      </c>
      <c r="GY3" s="7" t="s">
        <v>32</v>
      </c>
      <c r="GZ3" s="14"/>
      <c r="HA3" s="7" t="s">
        <v>4</v>
      </c>
      <c r="HB3" s="7" t="s">
        <v>5</v>
      </c>
      <c r="HC3" s="7" t="s">
        <v>6</v>
      </c>
      <c r="HD3" s="7" t="s">
        <v>7</v>
      </c>
      <c r="HE3" s="7" t="s">
        <v>8</v>
      </c>
      <c r="HF3" s="7" t="s">
        <v>9</v>
      </c>
      <c r="HG3" s="7" t="s">
        <v>4</v>
      </c>
      <c r="HH3" s="7" t="s">
        <v>5</v>
      </c>
      <c r="HI3" s="7" t="s">
        <v>6</v>
      </c>
      <c r="HJ3" s="7" t="s">
        <v>7</v>
      </c>
      <c r="HK3" s="7" t="s">
        <v>8</v>
      </c>
      <c r="HL3" s="7" t="s">
        <v>9</v>
      </c>
      <c r="HM3" s="7" t="s">
        <v>4</v>
      </c>
      <c r="HN3" s="7" t="s">
        <v>5</v>
      </c>
      <c r="HO3" s="7" t="s">
        <v>6</v>
      </c>
      <c r="HP3" s="7" t="s">
        <v>7</v>
      </c>
      <c r="HQ3" s="7" t="s">
        <v>8</v>
      </c>
      <c r="HR3" s="7" t="s">
        <v>9</v>
      </c>
      <c r="HS3" s="7" t="s">
        <v>11</v>
      </c>
      <c r="HT3" s="7" t="s">
        <v>12</v>
      </c>
      <c r="HU3" s="7" t="s">
        <v>13</v>
      </c>
      <c r="HV3" s="7" t="s">
        <v>14</v>
      </c>
      <c r="HW3" s="7" t="s">
        <v>15</v>
      </c>
      <c r="HX3" s="7" t="s">
        <v>16</v>
      </c>
      <c r="HY3" s="7" t="s">
        <v>17</v>
      </c>
      <c r="HZ3" s="7" t="s">
        <v>18</v>
      </c>
      <c r="IA3" s="7" t="s">
        <v>19</v>
      </c>
      <c r="IB3" s="7" t="s">
        <v>20</v>
      </c>
      <c r="IC3" s="7" t="s">
        <v>21</v>
      </c>
      <c r="ID3" s="7" t="s">
        <v>22</v>
      </c>
      <c r="IE3" s="7" t="s">
        <v>23</v>
      </c>
      <c r="IF3" s="7" t="s">
        <v>24</v>
      </c>
      <c r="IG3" s="7" t="s">
        <v>25</v>
      </c>
      <c r="IH3" s="7" t="s">
        <v>26</v>
      </c>
      <c r="II3" s="7" t="s">
        <v>27</v>
      </c>
      <c r="IJ3" s="7" t="s">
        <v>28</v>
      </c>
      <c r="IK3" s="7" t="s">
        <v>29</v>
      </c>
      <c r="IL3" s="7" t="s">
        <v>30</v>
      </c>
      <c r="IM3" s="7" t="s">
        <v>31</v>
      </c>
      <c r="IN3" s="7" t="s">
        <v>32</v>
      </c>
      <c r="IO3" s="7" t="s">
        <v>4</v>
      </c>
      <c r="IP3" s="7" t="s">
        <v>5</v>
      </c>
      <c r="IQ3" s="7" t="s">
        <v>6</v>
      </c>
      <c r="IR3" s="7" t="s">
        <v>7</v>
      </c>
      <c r="IS3" s="7" t="s">
        <v>8</v>
      </c>
      <c r="IT3" s="7" t="s">
        <v>9</v>
      </c>
      <c r="IU3" s="7" t="s">
        <v>11</v>
      </c>
      <c r="IV3" s="7" t="s">
        <v>12</v>
      </c>
      <c r="IW3" s="7" t="s">
        <v>13</v>
      </c>
      <c r="IX3" s="7" t="s">
        <v>14</v>
      </c>
      <c r="IY3" s="7" t="s">
        <v>15</v>
      </c>
      <c r="IZ3" s="7" t="s">
        <v>16</v>
      </c>
      <c r="JA3" s="7" t="s">
        <v>17</v>
      </c>
      <c r="JB3" s="7" t="s">
        <v>18</v>
      </c>
      <c r="JC3" s="7" t="s">
        <v>19</v>
      </c>
      <c r="JD3" s="7" t="s">
        <v>20</v>
      </c>
      <c r="JE3" s="7" t="s">
        <v>21</v>
      </c>
      <c r="JF3" s="7" t="s">
        <v>22</v>
      </c>
      <c r="JG3" s="7" t="s">
        <v>23</v>
      </c>
      <c r="JH3" s="7" t="s">
        <v>24</v>
      </c>
      <c r="JI3" s="7" t="s">
        <v>25</v>
      </c>
      <c r="JJ3" s="7" t="s">
        <v>26</v>
      </c>
      <c r="JK3" s="7" t="s">
        <v>27</v>
      </c>
      <c r="JL3" s="7" t="s">
        <v>28</v>
      </c>
      <c r="JM3" s="7" t="s">
        <v>29</v>
      </c>
      <c r="JN3" s="7" t="s">
        <v>30</v>
      </c>
      <c r="JO3" s="7" t="s">
        <v>31</v>
      </c>
      <c r="JP3" s="7" t="s">
        <v>32</v>
      </c>
      <c r="JQ3" s="14"/>
      <c r="JR3" s="7" t="s">
        <v>4</v>
      </c>
      <c r="JS3" s="7" t="s">
        <v>5</v>
      </c>
      <c r="JT3" s="7" t="s">
        <v>6</v>
      </c>
      <c r="JU3" s="7" t="s">
        <v>7</v>
      </c>
      <c r="JV3" s="7" t="s">
        <v>8</v>
      </c>
      <c r="JW3" s="7" t="s">
        <v>9</v>
      </c>
      <c r="JX3" s="7" t="s">
        <v>4</v>
      </c>
      <c r="JY3" s="7" t="s">
        <v>5</v>
      </c>
      <c r="JZ3" s="7" t="s">
        <v>6</v>
      </c>
      <c r="KA3" s="7" t="s">
        <v>7</v>
      </c>
      <c r="KB3" s="7" t="s">
        <v>8</v>
      </c>
      <c r="KC3" s="7" t="s">
        <v>9</v>
      </c>
      <c r="KD3" s="7" t="s">
        <v>4</v>
      </c>
      <c r="KE3" s="7" t="s">
        <v>5</v>
      </c>
      <c r="KF3" s="7" t="s">
        <v>6</v>
      </c>
      <c r="KG3" s="7" t="s">
        <v>7</v>
      </c>
      <c r="KH3" s="7" t="s">
        <v>8</v>
      </c>
      <c r="KI3" s="7" t="s">
        <v>9</v>
      </c>
      <c r="KJ3" s="7" t="s">
        <v>66</v>
      </c>
      <c r="KK3" s="7" t="s">
        <v>67</v>
      </c>
      <c r="KL3" s="7" t="s">
        <v>68</v>
      </c>
      <c r="KM3" s="7" t="s">
        <v>69</v>
      </c>
      <c r="KN3" s="7" t="s">
        <v>70</v>
      </c>
      <c r="KO3" s="7" t="s">
        <v>71</v>
      </c>
      <c r="KP3" s="7" t="s">
        <v>72</v>
      </c>
      <c r="KQ3" s="7" t="s">
        <v>73</v>
      </c>
      <c r="KR3" s="7" t="s">
        <v>74</v>
      </c>
      <c r="KS3" s="7" t="s">
        <v>75</v>
      </c>
      <c r="KT3" s="7" t="s">
        <v>76</v>
      </c>
      <c r="KU3" s="7" t="s">
        <v>77</v>
      </c>
      <c r="KV3" s="7" t="s">
        <v>78</v>
      </c>
      <c r="KW3" s="7" t="s">
        <v>79</v>
      </c>
      <c r="KX3" s="7" t="s">
        <v>80</v>
      </c>
      <c r="KY3" s="7" t="s">
        <v>81</v>
      </c>
      <c r="KZ3" s="7" t="s">
        <v>82</v>
      </c>
      <c r="LA3" s="7" t="s">
        <v>83</v>
      </c>
      <c r="LB3" s="7" t="s">
        <v>84</v>
      </c>
      <c r="LC3" s="7" t="s">
        <v>85</v>
      </c>
      <c r="LD3" s="7" t="s">
        <v>86</v>
      </c>
      <c r="LE3" s="7" t="s">
        <v>87</v>
      </c>
      <c r="LF3" s="7" t="s">
        <v>89</v>
      </c>
      <c r="LG3" s="7" t="s">
        <v>66</v>
      </c>
      <c r="LH3" s="7" t="s">
        <v>67</v>
      </c>
      <c r="LI3" s="7" t="s">
        <v>68</v>
      </c>
      <c r="LJ3" s="7" t="s">
        <v>69</v>
      </c>
      <c r="LK3" s="7" t="s">
        <v>70</v>
      </c>
      <c r="LL3" s="7" t="s">
        <v>71</v>
      </c>
      <c r="LM3" s="7" t="s">
        <v>72</v>
      </c>
      <c r="LN3" s="7" t="s">
        <v>73</v>
      </c>
      <c r="LO3" s="7" t="s">
        <v>74</v>
      </c>
      <c r="LP3" s="7" t="s">
        <v>75</v>
      </c>
      <c r="LQ3" s="7" t="s">
        <v>76</v>
      </c>
      <c r="LR3" s="7" t="s">
        <v>77</v>
      </c>
      <c r="LS3" s="7" t="s">
        <v>78</v>
      </c>
      <c r="LT3" s="7" t="s">
        <v>79</v>
      </c>
      <c r="LU3" s="7" t="s">
        <v>80</v>
      </c>
      <c r="LV3" s="7" t="s">
        <v>81</v>
      </c>
      <c r="LW3" s="7" t="s">
        <v>82</v>
      </c>
      <c r="LX3" s="7" t="s">
        <v>83</v>
      </c>
      <c r="LY3" s="7" t="s">
        <v>84</v>
      </c>
      <c r="LZ3" s="7" t="s">
        <v>85</v>
      </c>
      <c r="MA3" s="7" t="s">
        <v>86</v>
      </c>
      <c r="MB3" s="7" t="s">
        <v>87</v>
      </c>
      <c r="MC3" s="7" t="s">
        <v>89</v>
      </c>
      <c r="MD3" s="7" t="s">
        <v>66</v>
      </c>
      <c r="ME3" s="7" t="s">
        <v>67</v>
      </c>
      <c r="MF3" s="7" t="s">
        <v>68</v>
      </c>
      <c r="MG3" s="7" t="s">
        <v>69</v>
      </c>
      <c r="MH3" s="7" t="s">
        <v>70</v>
      </c>
      <c r="MI3" s="7" t="s">
        <v>71</v>
      </c>
      <c r="MJ3" s="7" t="s">
        <v>72</v>
      </c>
      <c r="MK3" s="7" t="s">
        <v>73</v>
      </c>
      <c r="ML3" s="7" t="s">
        <v>74</v>
      </c>
      <c r="MM3" s="7" t="s">
        <v>75</v>
      </c>
      <c r="MN3" s="7" t="s">
        <v>76</v>
      </c>
      <c r="MO3" s="7" t="s">
        <v>77</v>
      </c>
      <c r="MP3" s="7" t="s">
        <v>78</v>
      </c>
      <c r="MQ3" s="7" t="s">
        <v>79</v>
      </c>
      <c r="MR3" s="7" t="s">
        <v>80</v>
      </c>
      <c r="MS3" s="7" t="s">
        <v>81</v>
      </c>
      <c r="MT3" s="7" t="s">
        <v>82</v>
      </c>
      <c r="MU3" s="7" t="s">
        <v>83</v>
      </c>
      <c r="MV3" s="7" t="s">
        <v>84</v>
      </c>
      <c r="MW3" s="7" t="s">
        <v>85</v>
      </c>
      <c r="MX3" s="7" t="s">
        <v>86</v>
      </c>
      <c r="MY3" s="7" t="s">
        <v>87</v>
      </c>
      <c r="MZ3" s="7" t="s">
        <v>89</v>
      </c>
      <c r="NA3" s="14"/>
      <c r="NB3" s="14"/>
      <c r="NC3" s="7" t="s">
        <v>89</v>
      </c>
      <c r="ND3" s="3" t="s">
        <v>4</v>
      </c>
      <c r="NE3" s="3" t="s">
        <v>5</v>
      </c>
      <c r="NF3" s="3" t="s">
        <v>6</v>
      </c>
      <c r="NG3" s="3" t="s">
        <v>7</v>
      </c>
      <c r="NH3" s="3" t="s">
        <v>8</v>
      </c>
      <c r="NI3" s="3" t="s">
        <v>9</v>
      </c>
      <c r="NJ3" s="3" t="s">
        <v>4</v>
      </c>
      <c r="NK3" s="3" t="s">
        <v>5</v>
      </c>
      <c r="NL3" s="3" t="s">
        <v>6</v>
      </c>
      <c r="NM3" s="3" t="s">
        <v>7</v>
      </c>
      <c r="NN3" s="3" t="s">
        <v>8</v>
      </c>
      <c r="NO3" s="3" t="s">
        <v>9</v>
      </c>
      <c r="NP3" s="3" t="s">
        <v>4</v>
      </c>
      <c r="NQ3" s="3" t="s">
        <v>5</v>
      </c>
      <c r="NR3" s="3" t="s">
        <v>6</v>
      </c>
      <c r="NS3" s="3" t="s">
        <v>7</v>
      </c>
      <c r="NT3" s="3" t="s">
        <v>8</v>
      </c>
      <c r="NU3" s="3" t="s">
        <v>9</v>
      </c>
      <c r="NV3" s="3" t="s">
        <v>4</v>
      </c>
      <c r="NW3" s="3" t="s">
        <v>5</v>
      </c>
      <c r="NX3" s="3" t="s">
        <v>6</v>
      </c>
      <c r="NY3" s="3" t="s">
        <v>7</v>
      </c>
      <c r="NZ3" s="3" t="s">
        <v>8</v>
      </c>
      <c r="OA3" s="3" t="s">
        <v>9</v>
      </c>
      <c r="OB3" s="3" t="s">
        <v>4</v>
      </c>
      <c r="OC3" s="3" t="s">
        <v>5</v>
      </c>
      <c r="OD3" s="3" t="s">
        <v>6</v>
      </c>
      <c r="OE3" s="3" t="s">
        <v>7</v>
      </c>
      <c r="OF3" s="3" t="s">
        <v>8</v>
      </c>
      <c r="OG3" s="3" t="s">
        <v>9</v>
      </c>
      <c r="OH3" s="3" t="s">
        <v>4</v>
      </c>
      <c r="OI3" s="3" t="s">
        <v>5</v>
      </c>
      <c r="OJ3" s="3" t="s">
        <v>6</v>
      </c>
      <c r="OK3" s="3" t="s">
        <v>7</v>
      </c>
      <c r="OL3" s="3" t="s">
        <v>8</v>
      </c>
      <c r="OM3" s="3" t="s">
        <v>9</v>
      </c>
      <c r="ON3" s="3" t="s">
        <v>4</v>
      </c>
      <c r="OO3" s="3" t="s">
        <v>5</v>
      </c>
      <c r="OP3" s="3" t="s">
        <v>6</v>
      </c>
      <c r="OQ3" s="3" t="s">
        <v>7</v>
      </c>
      <c r="OR3" s="3" t="s">
        <v>8</v>
      </c>
      <c r="OS3" s="3" t="s">
        <v>9</v>
      </c>
      <c r="OT3" s="3" t="s">
        <v>4</v>
      </c>
      <c r="OU3" s="3" t="s">
        <v>5</v>
      </c>
      <c r="OV3" s="3" t="s">
        <v>6</v>
      </c>
      <c r="OW3" s="3" t="s">
        <v>7</v>
      </c>
      <c r="OX3" s="3" t="s">
        <v>8</v>
      </c>
      <c r="OY3" s="3" t="s">
        <v>9</v>
      </c>
      <c r="OZ3" s="3" t="s">
        <v>4</v>
      </c>
      <c r="PA3" s="3" t="s">
        <v>5</v>
      </c>
      <c r="PB3" s="3" t="s">
        <v>6</v>
      </c>
      <c r="PC3" s="3" t="s">
        <v>7</v>
      </c>
      <c r="PD3" s="3" t="s">
        <v>8</v>
      </c>
      <c r="PE3" s="3" t="s">
        <v>9</v>
      </c>
      <c r="PF3" s="3" t="s">
        <v>4</v>
      </c>
      <c r="PG3" s="3" t="s">
        <v>5</v>
      </c>
      <c r="PH3" s="3" t="s">
        <v>6</v>
      </c>
      <c r="PI3" s="3" t="s">
        <v>7</v>
      </c>
      <c r="PJ3" s="3" t="s">
        <v>8</v>
      </c>
      <c r="PK3" s="3" t="s">
        <v>9</v>
      </c>
      <c r="PL3" s="9" t="s">
        <v>4</v>
      </c>
      <c r="PM3" s="9" t="s">
        <v>5</v>
      </c>
      <c r="PN3" s="9" t="s">
        <v>6</v>
      </c>
      <c r="PO3" s="9" t="s">
        <v>7</v>
      </c>
      <c r="PP3" s="9" t="s">
        <v>8</v>
      </c>
      <c r="PQ3" s="9" t="s">
        <v>9</v>
      </c>
      <c r="PR3" s="9" t="s">
        <v>4</v>
      </c>
      <c r="PS3" s="9" t="s">
        <v>5</v>
      </c>
      <c r="PT3" s="9" t="s">
        <v>6</v>
      </c>
      <c r="PU3" s="9" t="s">
        <v>7</v>
      </c>
      <c r="PV3" s="9" t="s">
        <v>8</v>
      </c>
      <c r="PW3" s="9" t="s">
        <v>9</v>
      </c>
      <c r="PX3" s="9" t="s">
        <v>4</v>
      </c>
      <c r="PY3" s="9" t="s">
        <v>5</v>
      </c>
      <c r="PZ3" s="9" t="s">
        <v>6</v>
      </c>
      <c r="QA3" s="9" t="s">
        <v>7</v>
      </c>
      <c r="QB3" s="9" t="s">
        <v>8</v>
      </c>
      <c r="QC3" s="9" t="s">
        <v>9</v>
      </c>
      <c r="QD3" s="9" t="s">
        <v>4</v>
      </c>
      <c r="QE3" s="9" t="s">
        <v>5</v>
      </c>
      <c r="QF3" s="9" t="s">
        <v>6</v>
      </c>
      <c r="QG3" s="9" t="s">
        <v>7</v>
      </c>
      <c r="QH3" s="9" t="s">
        <v>8</v>
      </c>
      <c r="QI3" s="9" t="s">
        <v>9</v>
      </c>
      <c r="QJ3" s="9" t="s">
        <v>4</v>
      </c>
      <c r="QK3" s="9" t="s">
        <v>5</v>
      </c>
      <c r="QL3" s="9" t="s">
        <v>6</v>
      </c>
      <c r="QM3" s="9" t="s">
        <v>7</v>
      </c>
      <c r="QN3" s="9" t="s">
        <v>8</v>
      </c>
      <c r="QO3" s="9" t="s">
        <v>9</v>
      </c>
      <c r="QP3" s="9" t="s">
        <v>4</v>
      </c>
      <c r="QQ3" s="9" t="s">
        <v>5</v>
      </c>
      <c r="QR3" s="9" t="s">
        <v>6</v>
      </c>
      <c r="QS3" s="9" t="s">
        <v>7</v>
      </c>
      <c r="QT3" s="9" t="s">
        <v>8</v>
      </c>
      <c r="QU3" s="9" t="s">
        <v>9</v>
      </c>
      <c r="QV3" s="9" t="s">
        <v>4</v>
      </c>
      <c r="QW3" s="9" t="s">
        <v>5</v>
      </c>
      <c r="QX3" s="9" t="s">
        <v>6</v>
      </c>
      <c r="QY3" s="9" t="s">
        <v>7</v>
      </c>
      <c r="QZ3" s="9" t="s">
        <v>8</v>
      </c>
      <c r="RA3" s="9" t="s">
        <v>9</v>
      </c>
      <c r="RB3" s="9" t="s">
        <v>4</v>
      </c>
      <c r="RC3" s="9" t="s">
        <v>5</v>
      </c>
      <c r="RD3" s="9" t="s">
        <v>6</v>
      </c>
      <c r="RE3" s="9" t="s">
        <v>7</v>
      </c>
      <c r="RF3" s="9" t="s">
        <v>8</v>
      </c>
      <c r="RG3" s="9" t="s">
        <v>9</v>
      </c>
      <c r="RH3" s="9" t="s">
        <v>4</v>
      </c>
      <c r="RI3" s="9" t="s">
        <v>5</v>
      </c>
      <c r="RJ3" s="9" t="s">
        <v>6</v>
      </c>
      <c r="RK3" s="9" t="s">
        <v>7</v>
      </c>
      <c r="RL3" s="9" t="s">
        <v>8</v>
      </c>
      <c r="RM3" s="9" t="s">
        <v>9</v>
      </c>
      <c r="RN3" s="10" t="s">
        <v>4</v>
      </c>
      <c r="RO3" s="10" t="s">
        <v>5</v>
      </c>
      <c r="RP3" s="10" t="s">
        <v>6</v>
      </c>
      <c r="RQ3" s="10" t="s">
        <v>7</v>
      </c>
      <c r="RR3" s="10" t="s">
        <v>8</v>
      </c>
      <c r="RS3" s="10" t="s">
        <v>9</v>
      </c>
      <c r="RT3" s="10" t="s">
        <v>4</v>
      </c>
      <c r="RU3" s="10" t="s">
        <v>5</v>
      </c>
      <c r="RV3" s="10" t="s">
        <v>6</v>
      </c>
      <c r="RW3" s="10" t="s">
        <v>7</v>
      </c>
      <c r="RX3" s="10" t="s">
        <v>8</v>
      </c>
      <c r="RY3" s="10" t="s">
        <v>9</v>
      </c>
      <c r="RZ3" s="10" t="s">
        <v>4</v>
      </c>
      <c r="SA3" s="10" t="s">
        <v>5</v>
      </c>
      <c r="SB3" s="10" t="s">
        <v>6</v>
      </c>
      <c r="SC3" s="10" t="s">
        <v>7</v>
      </c>
      <c r="SD3" s="10" t="s">
        <v>8</v>
      </c>
      <c r="SE3" s="10" t="s">
        <v>9</v>
      </c>
      <c r="SF3" s="10" t="s">
        <v>4</v>
      </c>
      <c r="SG3" s="10" t="s">
        <v>5</v>
      </c>
      <c r="SH3" s="10" t="s">
        <v>6</v>
      </c>
      <c r="SI3" s="10" t="s">
        <v>7</v>
      </c>
      <c r="SJ3" s="10" t="s">
        <v>8</v>
      </c>
      <c r="SK3" s="10" t="s">
        <v>9</v>
      </c>
      <c r="SL3" s="10" t="s">
        <v>4</v>
      </c>
      <c r="SM3" s="10" t="s">
        <v>5</v>
      </c>
      <c r="SN3" s="10" t="s">
        <v>6</v>
      </c>
      <c r="SO3" s="10" t="s">
        <v>7</v>
      </c>
      <c r="SP3" s="10" t="s">
        <v>8</v>
      </c>
      <c r="SQ3" s="10" t="s">
        <v>9</v>
      </c>
    </row>
    <row r="4" spans="1:511" outlineLevel="1" x14ac:dyDescent="0.2">
      <c r="A4" s="11" t="s">
        <v>123</v>
      </c>
      <c r="B4" s="11" t="s">
        <v>125</v>
      </c>
      <c r="C4" s="11" t="s">
        <v>129</v>
      </c>
      <c r="D4" s="1"/>
      <c r="E4" s="4">
        <v>0</v>
      </c>
      <c r="F4" s="4">
        <v>0</v>
      </c>
      <c r="G4" s="4">
        <v>2948</v>
      </c>
      <c r="H4" s="4">
        <v>405508</v>
      </c>
      <c r="I4" s="4">
        <v>228619</v>
      </c>
      <c r="J4" s="4">
        <v>9669</v>
      </c>
      <c r="K4" s="4">
        <v>709</v>
      </c>
      <c r="L4" s="4">
        <v>1418</v>
      </c>
      <c r="M4" s="4">
        <v>1418</v>
      </c>
      <c r="N4" s="4">
        <v>0</v>
      </c>
      <c r="O4" s="4">
        <v>1418</v>
      </c>
      <c r="P4" s="4">
        <v>709</v>
      </c>
      <c r="Q4" s="4">
        <v>2855</v>
      </c>
      <c r="R4" s="4">
        <v>0</v>
      </c>
      <c r="S4" s="4">
        <v>0</v>
      </c>
      <c r="T4" s="4">
        <v>571</v>
      </c>
      <c r="U4" s="4">
        <v>0</v>
      </c>
      <c r="V4" s="4">
        <v>0</v>
      </c>
      <c r="W4" s="4">
        <v>571</v>
      </c>
      <c r="X4" s="4">
        <v>0</v>
      </c>
      <c r="Y4" s="4">
        <v>0</v>
      </c>
      <c r="Z4" s="4">
        <v>0</v>
      </c>
      <c r="AA4" s="4">
        <v>0</v>
      </c>
      <c r="AB4" s="4">
        <v>0</v>
      </c>
      <c r="AC4" s="4">
        <v>0</v>
      </c>
      <c r="AD4" s="4">
        <v>0</v>
      </c>
      <c r="AE4" s="4">
        <v>0</v>
      </c>
      <c r="AF4" s="4">
        <v>0</v>
      </c>
      <c r="AG4" s="4">
        <v>13624.5</v>
      </c>
      <c r="AH4" s="4">
        <v>0</v>
      </c>
      <c r="AI4" s="4">
        <v>0</v>
      </c>
      <c r="AJ4" s="4">
        <v>13</v>
      </c>
      <c r="AK4" s="4">
        <v>586</v>
      </c>
      <c r="AL4" s="4">
        <v>344</v>
      </c>
      <c r="AM4" s="4">
        <v>15</v>
      </c>
      <c r="AN4" s="4">
        <v>1</v>
      </c>
      <c r="AO4" s="4">
        <v>2</v>
      </c>
      <c r="AP4" s="4">
        <v>2</v>
      </c>
      <c r="AQ4" s="4">
        <v>0</v>
      </c>
      <c r="AR4" s="4">
        <v>2</v>
      </c>
      <c r="AS4" s="4">
        <v>1</v>
      </c>
      <c r="AT4" s="4">
        <v>5</v>
      </c>
      <c r="AU4" s="4">
        <v>0</v>
      </c>
      <c r="AV4" s="4">
        <v>0</v>
      </c>
      <c r="AW4" s="4">
        <v>1</v>
      </c>
      <c r="AX4" s="4">
        <v>0</v>
      </c>
      <c r="AY4" s="4">
        <v>0</v>
      </c>
      <c r="AZ4" s="4">
        <v>1</v>
      </c>
      <c r="BA4" s="4">
        <v>0</v>
      </c>
      <c r="BB4" s="4">
        <v>0</v>
      </c>
      <c r="BC4" s="4">
        <v>0</v>
      </c>
      <c r="BD4" s="4">
        <v>0</v>
      </c>
      <c r="BE4" s="4">
        <v>0</v>
      </c>
      <c r="BF4" s="4">
        <v>0</v>
      </c>
      <c r="BG4" s="4">
        <v>0</v>
      </c>
      <c r="BH4" s="4">
        <v>0</v>
      </c>
      <c r="BI4" s="4">
        <v>0</v>
      </c>
      <c r="BJ4" s="4">
        <v>21.136363636363999</v>
      </c>
      <c r="BK4" s="4">
        <v>0</v>
      </c>
      <c r="BL4" s="4">
        <v>0</v>
      </c>
      <c r="BM4" s="4">
        <v>0</v>
      </c>
      <c r="BN4" s="4">
        <v>20892</v>
      </c>
      <c r="BO4" s="4">
        <v>8538</v>
      </c>
      <c r="BP4" s="4">
        <v>0</v>
      </c>
      <c r="BQ4" s="4">
        <v>0</v>
      </c>
      <c r="BR4" s="4">
        <v>0</v>
      </c>
      <c r="BS4" s="4">
        <v>0</v>
      </c>
      <c r="BT4" s="4">
        <v>0</v>
      </c>
      <c r="BU4" s="4">
        <v>0</v>
      </c>
      <c r="BV4" s="4">
        <v>0</v>
      </c>
      <c r="BW4" s="4">
        <v>0</v>
      </c>
      <c r="BX4" s="4">
        <v>0</v>
      </c>
      <c r="BY4" s="4">
        <v>0</v>
      </c>
      <c r="BZ4" s="4">
        <v>0</v>
      </c>
      <c r="CA4" s="4">
        <v>0</v>
      </c>
      <c r="CB4" s="4">
        <v>0</v>
      </c>
      <c r="CC4" s="4">
        <v>0</v>
      </c>
      <c r="CD4" s="4">
        <v>0</v>
      </c>
      <c r="CE4" s="4">
        <v>0</v>
      </c>
      <c r="CF4" s="4">
        <v>0</v>
      </c>
      <c r="CG4" s="4">
        <v>0</v>
      </c>
      <c r="CH4" s="4">
        <v>0</v>
      </c>
      <c r="CI4" s="4">
        <v>0</v>
      </c>
      <c r="CJ4" s="4">
        <v>0</v>
      </c>
      <c r="CK4" s="4">
        <v>0</v>
      </c>
      <c r="CL4" s="4">
        <v>0</v>
      </c>
      <c r="CM4" s="4">
        <v>0</v>
      </c>
      <c r="CN4" s="4">
        <v>0</v>
      </c>
      <c r="CO4" s="4">
        <v>0</v>
      </c>
      <c r="CP4" s="4">
        <v>29</v>
      </c>
      <c r="CQ4" s="4">
        <v>13</v>
      </c>
      <c r="CR4" s="4">
        <v>0</v>
      </c>
      <c r="CS4" s="4">
        <v>0</v>
      </c>
      <c r="CT4" s="4">
        <v>0</v>
      </c>
      <c r="CU4" s="4">
        <v>0</v>
      </c>
      <c r="CV4" s="4">
        <v>0</v>
      </c>
      <c r="CW4" s="4">
        <v>0</v>
      </c>
      <c r="CX4" s="4">
        <v>0</v>
      </c>
      <c r="CY4" s="4">
        <v>0</v>
      </c>
      <c r="CZ4" s="4">
        <v>0</v>
      </c>
      <c r="DA4" s="4">
        <v>0</v>
      </c>
      <c r="DB4" s="4">
        <v>0</v>
      </c>
      <c r="DC4" s="4">
        <v>0</v>
      </c>
      <c r="DD4" s="4">
        <v>0</v>
      </c>
      <c r="DE4" s="4">
        <v>0</v>
      </c>
      <c r="DF4" s="4">
        <v>0</v>
      </c>
      <c r="DG4" s="4">
        <v>0</v>
      </c>
      <c r="DH4" s="4">
        <v>0</v>
      </c>
      <c r="DI4" s="4">
        <v>0</v>
      </c>
      <c r="DJ4" s="4">
        <v>0</v>
      </c>
      <c r="DK4" s="4">
        <v>0</v>
      </c>
      <c r="DL4" s="4">
        <v>0</v>
      </c>
      <c r="DM4" s="4">
        <v>0</v>
      </c>
      <c r="DN4" s="4">
        <v>0</v>
      </c>
      <c r="DO4" s="4">
        <v>0</v>
      </c>
      <c r="DP4" s="4">
        <v>0</v>
      </c>
      <c r="DQ4" s="4">
        <v>2948</v>
      </c>
      <c r="DR4" s="4">
        <v>384616</v>
      </c>
      <c r="DS4" s="4">
        <v>220081</v>
      </c>
      <c r="DT4" s="4">
        <v>9669</v>
      </c>
      <c r="DU4" s="4">
        <v>709</v>
      </c>
      <c r="DV4" s="4">
        <v>1418</v>
      </c>
      <c r="DW4" s="4">
        <v>1418</v>
      </c>
      <c r="DX4" s="4">
        <v>0</v>
      </c>
      <c r="DY4" s="4">
        <v>1418</v>
      </c>
      <c r="DZ4" s="4">
        <v>709</v>
      </c>
      <c r="EA4" s="4">
        <v>2855</v>
      </c>
      <c r="EB4" s="4">
        <v>0</v>
      </c>
      <c r="EC4" s="4">
        <v>0</v>
      </c>
      <c r="ED4" s="4">
        <v>571</v>
      </c>
      <c r="EE4" s="4">
        <v>0</v>
      </c>
      <c r="EF4" s="4">
        <v>0</v>
      </c>
      <c r="EG4" s="4">
        <v>571</v>
      </c>
      <c r="EH4" s="4">
        <v>0</v>
      </c>
      <c r="EI4" s="4">
        <v>0</v>
      </c>
      <c r="EJ4" s="4">
        <v>0</v>
      </c>
      <c r="EK4" s="4">
        <v>0</v>
      </c>
      <c r="EL4" s="4">
        <v>0</v>
      </c>
      <c r="EM4" s="4">
        <v>0</v>
      </c>
      <c r="EN4" s="4">
        <v>0</v>
      </c>
      <c r="EO4" s="4">
        <v>0</v>
      </c>
      <c r="EP4" s="4">
        <v>0</v>
      </c>
      <c r="EQ4" s="4">
        <v>13624.5</v>
      </c>
      <c r="ER4" s="1"/>
      <c r="ES4" s="1"/>
      <c r="ET4" s="1"/>
      <c r="EU4" s="4">
        <v>0</v>
      </c>
      <c r="EV4" s="4">
        <v>0</v>
      </c>
      <c r="EW4" s="4">
        <v>1347</v>
      </c>
      <c r="EX4" s="4">
        <v>342103</v>
      </c>
      <c r="EY4" s="4">
        <v>233711</v>
      </c>
      <c r="EZ4" s="4">
        <v>33714</v>
      </c>
      <c r="FA4" s="4">
        <v>5109</v>
      </c>
      <c r="FB4" s="4">
        <v>3954</v>
      </c>
      <c r="FC4" s="4">
        <v>3365</v>
      </c>
      <c r="FD4" s="4">
        <v>1159</v>
      </c>
      <c r="FE4" s="4">
        <v>3245</v>
      </c>
      <c r="FF4" s="4">
        <v>709</v>
      </c>
      <c r="FG4" s="4">
        <v>2656</v>
      </c>
      <c r="FH4" s="4">
        <v>2007</v>
      </c>
      <c r="FI4" s="4">
        <v>2067</v>
      </c>
      <c r="FJ4" s="4">
        <v>3996</v>
      </c>
      <c r="FK4" s="4">
        <v>1898</v>
      </c>
      <c r="FL4" s="4">
        <v>1220</v>
      </c>
      <c r="FM4" s="4">
        <v>0</v>
      </c>
      <c r="FN4" s="4">
        <v>1187</v>
      </c>
      <c r="FO4" s="4">
        <v>571</v>
      </c>
      <c r="FP4" s="4">
        <v>0</v>
      </c>
      <c r="FQ4" s="4">
        <v>571</v>
      </c>
      <c r="FR4" s="4">
        <v>0</v>
      </c>
      <c r="FS4" s="4">
        <v>0</v>
      </c>
      <c r="FT4" s="4">
        <v>0</v>
      </c>
      <c r="FU4" s="4">
        <v>0</v>
      </c>
      <c r="FV4" s="4">
        <v>0</v>
      </c>
      <c r="FW4" s="4">
        <v>47506.090909090999</v>
      </c>
      <c r="FX4" s="1">
        <v>0</v>
      </c>
      <c r="FY4" s="1">
        <v>0</v>
      </c>
      <c r="FZ4" s="1">
        <v>7</v>
      </c>
      <c r="GA4" s="1">
        <v>506</v>
      </c>
      <c r="GB4" s="1">
        <v>341</v>
      </c>
      <c r="GC4" s="1">
        <v>52</v>
      </c>
      <c r="GD4" s="1">
        <v>8</v>
      </c>
      <c r="GE4" s="1">
        <v>6</v>
      </c>
      <c r="GF4" s="1">
        <v>5</v>
      </c>
      <c r="GG4" s="1">
        <v>2</v>
      </c>
      <c r="GH4" s="1">
        <v>5</v>
      </c>
      <c r="GI4" s="1">
        <v>1</v>
      </c>
      <c r="GJ4" s="1">
        <v>4</v>
      </c>
      <c r="GK4" s="1">
        <v>3</v>
      </c>
      <c r="GL4" s="1">
        <v>3</v>
      </c>
      <c r="GM4" s="1">
        <v>6</v>
      </c>
      <c r="GN4" s="1">
        <v>3</v>
      </c>
      <c r="GO4" s="1">
        <v>2</v>
      </c>
      <c r="GP4" s="1">
        <v>0</v>
      </c>
      <c r="GQ4" s="1">
        <v>2</v>
      </c>
      <c r="GR4" s="1">
        <v>1</v>
      </c>
      <c r="GS4" s="1">
        <v>0</v>
      </c>
      <c r="GT4" s="1">
        <v>1</v>
      </c>
      <c r="GU4" s="1">
        <v>0</v>
      </c>
      <c r="GV4" s="1">
        <v>0</v>
      </c>
      <c r="GW4" s="1">
        <v>0</v>
      </c>
      <c r="GX4" s="1">
        <v>0</v>
      </c>
      <c r="GY4" s="1">
        <v>0</v>
      </c>
      <c r="GZ4" s="4">
        <v>73.272727272726996</v>
      </c>
      <c r="HA4" s="1">
        <v>0</v>
      </c>
      <c r="HB4" s="1">
        <v>0</v>
      </c>
      <c r="HC4" s="1">
        <v>0</v>
      </c>
      <c r="HD4" s="1">
        <v>3</v>
      </c>
      <c r="HE4" s="1">
        <v>2</v>
      </c>
      <c r="HF4" s="1">
        <v>0</v>
      </c>
      <c r="HG4" s="8">
        <v>0</v>
      </c>
      <c r="HH4" s="8">
        <v>0</v>
      </c>
      <c r="HI4" s="8">
        <v>0</v>
      </c>
      <c r="HJ4" s="8">
        <v>5.9288537549406998E-3</v>
      </c>
      <c r="HK4" s="8">
        <v>5.8651026392961998E-3</v>
      </c>
      <c r="HL4" s="8">
        <v>0</v>
      </c>
      <c r="HM4" s="4">
        <v>0</v>
      </c>
      <c r="HN4" s="4">
        <v>0</v>
      </c>
      <c r="HO4" s="4">
        <v>0</v>
      </c>
      <c r="HP4" s="4">
        <v>-2208</v>
      </c>
      <c r="HQ4" s="4">
        <v>-1476</v>
      </c>
      <c r="HR4" s="4">
        <v>0</v>
      </c>
      <c r="HS4" s="4">
        <v>0</v>
      </c>
      <c r="HT4" s="4">
        <v>0</v>
      </c>
      <c r="HU4" s="4">
        <v>0</v>
      </c>
      <c r="HV4" s="4">
        <v>0</v>
      </c>
      <c r="HW4" s="4">
        <v>0</v>
      </c>
      <c r="HX4" s="4">
        <v>0</v>
      </c>
      <c r="HY4" s="4">
        <v>0</v>
      </c>
      <c r="HZ4" s="4">
        <v>0</v>
      </c>
      <c r="IA4" s="4">
        <v>0</v>
      </c>
      <c r="IB4" s="4">
        <v>0</v>
      </c>
      <c r="IC4" s="4">
        <v>0</v>
      </c>
      <c r="ID4" s="4">
        <v>0</v>
      </c>
      <c r="IE4" s="4">
        <v>0</v>
      </c>
      <c r="IF4" s="4">
        <v>0</v>
      </c>
      <c r="IG4" s="4">
        <v>0</v>
      </c>
      <c r="IH4" s="4">
        <v>0</v>
      </c>
      <c r="II4" s="4">
        <v>0</v>
      </c>
      <c r="IJ4" s="4">
        <v>0</v>
      </c>
      <c r="IK4" s="4">
        <v>0</v>
      </c>
      <c r="IL4" s="4">
        <v>0</v>
      </c>
      <c r="IM4" s="4">
        <v>0</v>
      </c>
      <c r="IN4" s="4">
        <v>0</v>
      </c>
      <c r="IO4" s="4">
        <v>0</v>
      </c>
      <c r="IP4" s="4">
        <v>0</v>
      </c>
      <c r="IQ4" s="4">
        <v>1347</v>
      </c>
      <c r="IR4" s="4">
        <v>339895</v>
      </c>
      <c r="IS4" s="4">
        <v>232235</v>
      </c>
      <c r="IT4" s="4">
        <v>33714</v>
      </c>
      <c r="IU4" s="4">
        <v>5109</v>
      </c>
      <c r="IV4" s="4">
        <v>3954</v>
      </c>
      <c r="IW4" s="4">
        <v>3365</v>
      </c>
      <c r="IX4" s="4">
        <v>1159</v>
      </c>
      <c r="IY4" s="4">
        <v>3245</v>
      </c>
      <c r="IZ4" s="4">
        <v>709</v>
      </c>
      <c r="JA4" s="4">
        <v>2656</v>
      </c>
      <c r="JB4" s="4">
        <v>2007</v>
      </c>
      <c r="JC4" s="4">
        <v>2067</v>
      </c>
      <c r="JD4" s="4">
        <v>3996</v>
      </c>
      <c r="JE4" s="4">
        <v>1898</v>
      </c>
      <c r="JF4" s="4">
        <v>1220</v>
      </c>
      <c r="JG4" s="4">
        <v>0</v>
      </c>
      <c r="JH4" s="4">
        <v>1187</v>
      </c>
      <c r="JI4" s="4">
        <v>571</v>
      </c>
      <c r="JJ4" s="4">
        <v>0</v>
      </c>
      <c r="JK4" s="4">
        <v>571</v>
      </c>
      <c r="JL4" s="4">
        <v>0</v>
      </c>
      <c r="JM4" s="4">
        <v>0</v>
      </c>
      <c r="JN4" s="4">
        <v>0</v>
      </c>
      <c r="JO4" s="4">
        <v>0</v>
      </c>
      <c r="JP4" s="4">
        <v>0</v>
      </c>
      <c r="JQ4" s="4">
        <v>47506.090909090999</v>
      </c>
      <c r="JR4" s="4">
        <v>0</v>
      </c>
      <c r="JS4" s="4">
        <v>0</v>
      </c>
      <c r="JT4" s="4">
        <v>0</v>
      </c>
      <c r="JU4" s="4">
        <v>0</v>
      </c>
      <c r="JV4" s="4">
        <v>0</v>
      </c>
      <c r="JW4" s="4">
        <v>0</v>
      </c>
      <c r="JX4" s="4">
        <v>0</v>
      </c>
      <c r="JY4" s="4">
        <v>0</v>
      </c>
      <c r="JZ4" s="4">
        <v>0</v>
      </c>
      <c r="KA4" s="4">
        <v>0</v>
      </c>
      <c r="KB4" s="4">
        <v>0</v>
      </c>
      <c r="KC4" s="4">
        <v>0</v>
      </c>
      <c r="KD4" s="4">
        <v>0</v>
      </c>
      <c r="KE4" s="4">
        <v>0</v>
      </c>
      <c r="KF4" s="4">
        <v>0</v>
      </c>
      <c r="KG4" s="4">
        <v>0</v>
      </c>
      <c r="KH4" s="4">
        <v>0</v>
      </c>
      <c r="KI4" s="4">
        <v>0</v>
      </c>
      <c r="KJ4" s="1">
        <v>0</v>
      </c>
      <c r="KK4" s="1">
        <v>0</v>
      </c>
      <c r="KL4" s="1">
        <v>0</v>
      </c>
      <c r="KM4" s="1">
        <v>0</v>
      </c>
      <c r="KN4" s="1">
        <v>0</v>
      </c>
      <c r="KO4" s="1">
        <v>0</v>
      </c>
      <c r="KP4" s="1">
        <v>0</v>
      </c>
      <c r="KQ4" s="1">
        <v>0</v>
      </c>
      <c r="KR4" s="1">
        <v>0</v>
      </c>
      <c r="KS4" s="1">
        <v>0</v>
      </c>
      <c r="KT4" s="1">
        <v>0</v>
      </c>
      <c r="KU4" s="1">
        <v>0</v>
      </c>
      <c r="KV4" s="1">
        <v>0</v>
      </c>
      <c r="KW4" s="1">
        <v>0</v>
      </c>
      <c r="KX4" s="1">
        <v>0</v>
      </c>
      <c r="KY4" s="1">
        <v>0</v>
      </c>
      <c r="KZ4" s="1">
        <v>0</v>
      </c>
      <c r="LA4" s="1">
        <v>0</v>
      </c>
      <c r="LB4" s="1">
        <v>0</v>
      </c>
      <c r="LC4" s="1">
        <v>0</v>
      </c>
      <c r="LD4" s="1">
        <v>0</v>
      </c>
      <c r="LE4" s="1">
        <v>0</v>
      </c>
      <c r="LF4" s="1">
        <v>0</v>
      </c>
      <c r="LG4" s="1">
        <v>0</v>
      </c>
      <c r="LH4" s="1">
        <v>0</v>
      </c>
      <c r="LI4" s="1">
        <v>0</v>
      </c>
      <c r="LJ4" s="1">
        <v>0</v>
      </c>
      <c r="LK4" s="1">
        <v>0</v>
      </c>
      <c r="LL4" s="1">
        <v>0</v>
      </c>
      <c r="LM4" s="1">
        <v>0</v>
      </c>
      <c r="LN4" s="1">
        <v>0</v>
      </c>
      <c r="LO4" s="1">
        <v>0</v>
      </c>
      <c r="LP4" s="1">
        <v>0</v>
      </c>
      <c r="LQ4" s="1">
        <v>0</v>
      </c>
      <c r="LR4" s="1">
        <v>0</v>
      </c>
      <c r="LS4" s="1">
        <v>0</v>
      </c>
      <c r="LT4" s="1">
        <v>0</v>
      </c>
      <c r="LU4" s="1">
        <v>0</v>
      </c>
      <c r="LV4" s="1">
        <v>0</v>
      </c>
      <c r="LW4" s="1">
        <v>0</v>
      </c>
      <c r="LX4" s="1">
        <v>0</v>
      </c>
      <c r="LY4" s="1">
        <v>0</v>
      </c>
      <c r="LZ4" s="1">
        <v>0</v>
      </c>
      <c r="MA4" s="1">
        <v>0</v>
      </c>
      <c r="MB4" s="1">
        <v>0</v>
      </c>
      <c r="MC4" s="1">
        <v>0</v>
      </c>
      <c r="MD4" s="1">
        <v>0</v>
      </c>
      <c r="ME4" s="1">
        <v>0</v>
      </c>
      <c r="MF4" s="1">
        <v>0</v>
      </c>
      <c r="MG4" s="1">
        <v>0</v>
      </c>
      <c r="MH4" s="1">
        <v>0</v>
      </c>
      <c r="MI4" s="1">
        <v>0</v>
      </c>
      <c r="MJ4" s="1">
        <v>0</v>
      </c>
      <c r="MK4" s="1">
        <v>0</v>
      </c>
      <c r="ML4" s="1">
        <v>0</v>
      </c>
      <c r="MM4" s="1">
        <v>0</v>
      </c>
      <c r="MN4" s="1">
        <v>0</v>
      </c>
      <c r="MO4" s="1">
        <v>0</v>
      </c>
      <c r="MP4" s="1">
        <v>0</v>
      </c>
      <c r="MQ4" s="1">
        <v>0</v>
      </c>
      <c r="MR4" s="1">
        <v>0</v>
      </c>
      <c r="MS4" s="1">
        <v>0</v>
      </c>
      <c r="MT4" s="1">
        <v>0</v>
      </c>
      <c r="MU4" s="1">
        <v>0</v>
      </c>
      <c r="MV4" s="1">
        <v>0</v>
      </c>
      <c r="MW4" s="1">
        <v>0</v>
      </c>
      <c r="MX4" s="1">
        <v>0</v>
      </c>
      <c r="MY4" s="1">
        <v>0</v>
      </c>
      <c r="MZ4" s="1">
        <v>0</v>
      </c>
      <c r="NA4" s="4">
        <v>165</v>
      </c>
      <c r="NB4" s="4">
        <v>0</v>
      </c>
      <c r="NC4" s="4">
        <v>0</v>
      </c>
      <c r="ND4" s="4">
        <v>0</v>
      </c>
      <c r="NE4" s="4">
        <v>0</v>
      </c>
      <c r="NF4" s="4">
        <v>0</v>
      </c>
      <c r="NG4" s="4">
        <v>0</v>
      </c>
      <c r="NH4" s="4">
        <v>132.88660907745</v>
      </c>
      <c r="NI4" s="4">
        <v>119.47149944305001</v>
      </c>
      <c r="NJ4" s="4">
        <v>0</v>
      </c>
      <c r="NK4" s="4">
        <v>0</v>
      </c>
      <c r="NL4" s="4">
        <v>0</v>
      </c>
      <c r="NM4" s="4">
        <v>0</v>
      </c>
      <c r="NN4" s="4">
        <v>0</v>
      </c>
      <c r="NO4" s="4">
        <v>0</v>
      </c>
      <c r="NP4" s="4">
        <v>0</v>
      </c>
      <c r="NQ4" s="4">
        <v>0</v>
      </c>
      <c r="NR4" s="4">
        <v>0</v>
      </c>
      <c r="NS4" s="4">
        <v>0</v>
      </c>
      <c r="NT4" s="4">
        <v>0</v>
      </c>
      <c r="NU4" s="4">
        <v>0</v>
      </c>
      <c r="NV4" s="4">
        <v>0</v>
      </c>
      <c r="NW4" s="4">
        <v>0</v>
      </c>
      <c r="NX4" s="4">
        <v>0</v>
      </c>
      <c r="NY4" s="4">
        <v>74510.999114990002</v>
      </c>
      <c r="NZ4" s="4">
        <v>45424.480728148999</v>
      </c>
      <c r="OA4" s="4">
        <v>2345.9800567626999</v>
      </c>
      <c r="OB4" s="4">
        <v>0</v>
      </c>
      <c r="OC4" s="4">
        <v>0</v>
      </c>
      <c r="OD4" s="4">
        <v>0</v>
      </c>
      <c r="OE4" s="4">
        <v>74510.999114990002</v>
      </c>
      <c r="OF4" s="4">
        <v>45557.367337226999</v>
      </c>
      <c r="OG4" s="4">
        <v>2465.4515562056999</v>
      </c>
      <c r="OH4" s="8">
        <v>0</v>
      </c>
      <c r="OI4" s="8">
        <v>0</v>
      </c>
      <c r="OJ4" s="8">
        <v>0</v>
      </c>
      <c r="OK4" s="8">
        <v>0.21921769697992</v>
      </c>
      <c r="OL4" s="8">
        <v>0.19616925673231</v>
      </c>
      <c r="OM4" s="8">
        <v>7.3128420128307003E-2</v>
      </c>
      <c r="ON4" s="4">
        <v>0</v>
      </c>
      <c r="OO4" s="4">
        <v>0</v>
      </c>
      <c r="OP4" s="4">
        <v>0</v>
      </c>
      <c r="OQ4" s="4">
        <v>0</v>
      </c>
      <c r="OR4" s="4">
        <v>6</v>
      </c>
      <c r="OS4" s="4">
        <v>9</v>
      </c>
      <c r="OT4" s="4">
        <v>0</v>
      </c>
      <c r="OU4" s="4">
        <v>0</v>
      </c>
      <c r="OV4" s="4">
        <v>0</v>
      </c>
      <c r="OW4" s="4">
        <v>492</v>
      </c>
      <c r="OX4" s="4">
        <v>264</v>
      </c>
      <c r="OY4" s="4">
        <v>14</v>
      </c>
      <c r="OZ4" s="8">
        <v>0</v>
      </c>
      <c r="PA4" s="8">
        <v>0</v>
      </c>
      <c r="PB4" s="8">
        <v>0</v>
      </c>
      <c r="PC4" s="8">
        <v>0</v>
      </c>
      <c r="PD4" s="8">
        <v>5.7220750135618999E-4</v>
      </c>
      <c r="PE4" s="8">
        <v>3.5436762010753E-3</v>
      </c>
      <c r="PF4" s="8">
        <v>0</v>
      </c>
      <c r="PG4" s="8">
        <v>0</v>
      </c>
      <c r="PH4" s="8">
        <v>0</v>
      </c>
      <c r="PI4" s="8">
        <v>0.21921769697992</v>
      </c>
      <c r="PJ4" s="8">
        <v>0.19559704923095</v>
      </c>
      <c r="PK4" s="8">
        <v>6.9584743927232004E-2</v>
      </c>
      <c r="PL4" s="4">
        <v>0</v>
      </c>
      <c r="PM4" s="4">
        <v>0</v>
      </c>
      <c r="PN4" s="4">
        <v>-161.64000320434999</v>
      </c>
      <c r="PO4" s="4">
        <v>-48892.050819397002</v>
      </c>
      <c r="PP4" s="4">
        <v>-39447.550636291999</v>
      </c>
      <c r="PQ4" s="4">
        <v>-5731.3800277709997</v>
      </c>
      <c r="PR4" s="4">
        <v>0</v>
      </c>
      <c r="PS4" s="4">
        <v>0</v>
      </c>
      <c r="PT4" s="4">
        <v>-524.41000747681005</v>
      </c>
      <c r="PU4" s="4">
        <v>-44747.249647140998</v>
      </c>
      <c r="PV4" s="4">
        <v>-29601.369566917001</v>
      </c>
      <c r="PW4" s="4">
        <v>-4538.7899646758997</v>
      </c>
      <c r="PX4" s="4">
        <v>0</v>
      </c>
      <c r="PY4" s="4">
        <v>0</v>
      </c>
      <c r="PZ4" s="4">
        <v>0</v>
      </c>
      <c r="QA4" s="4">
        <v>-453</v>
      </c>
      <c r="QB4" s="4">
        <v>-1017</v>
      </c>
      <c r="QC4" s="4">
        <v>-282</v>
      </c>
      <c r="QD4" s="4">
        <v>0</v>
      </c>
      <c r="QE4" s="4">
        <v>0</v>
      </c>
      <c r="QF4" s="4">
        <v>-44.050000429153002</v>
      </c>
      <c r="QG4" s="4">
        <v>-2970.4799773692998</v>
      </c>
      <c r="QH4" s="4">
        <v>-1736.9100036621001</v>
      </c>
      <c r="QI4" s="4">
        <v>-217.32999992371001</v>
      </c>
      <c r="QJ4" s="4">
        <v>0</v>
      </c>
      <c r="QK4" s="4">
        <v>0</v>
      </c>
      <c r="QL4" s="4">
        <v>1155</v>
      </c>
      <c r="QM4" s="4">
        <v>82995</v>
      </c>
      <c r="QN4" s="4">
        <v>55935</v>
      </c>
      <c r="QO4" s="4">
        <v>8580</v>
      </c>
      <c r="QP4" s="4">
        <v>0</v>
      </c>
      <c r="QQ4" s="4">
        <v>0</v>
      </c>
      <c r="QR4" s="4">
        <v>28</v>
      </c>
      <c r="QS4" s="4">
        <v>2012</v>
      </c>
      <c r="QT4" s="4">
        <v>0</v>
      </c>
      <c r="QU4" s="4">
        <f>18*GC4</f>
        <v>936</v>
      </c>
      <c r="QV4" s="4">
        <v>0</v>
      </c>
      <c r="QW4" s="4">
        <v>0</v>
      </c>
      <c r="QX4" s="4">
        <v>0</v>
      </c>
      <c r="QY4" s="4">
        <v>0</v>
      </c>
      <c r="QZ4" s="4">
        <v>0</v>
      </c>
      <c r="RA4" s="4">
        <v>0</v>
      </c>
      <c r="RB4" s="4">
        <v>0</v>
      </c>
      <c r="RC4" s="4">
        <v>0</v>
      </c>
      <c r="RD4" s="4">
        <v>80.819999999999993</v>
      </c>
      <c r="RE4" s="4">
        <v>20393.7</v>
      </c>
      <c r="RF4" s="4">
        <v>13934.1</v>
      </c>
      <c r="RG4" s="4">
        <v>2022.84</v>
      </c>
      <c r="RH4" s="4">
        <v>0</v>
      </c>
      <c r="RI4" s="4">
        <v>0</v>
      </c>
      <c r="RJ4" s="4">
        <v>-151.73441869096999</v>
      </c>
      <c r="RK4" s="4">
        <v>-12521.479666794001</v>
      </c>
      <c r="RL4" s="4">
        <v>-13564.665859487</v>
      </c>
      <c r="RM4" s="4">
        <v>-1975.4884603104999</v>
      </c>
      <c r="RN4" s="4">
        <v>0</v>
      </c>
      <c r="RO4" s="4">
        <v>0</v>
      </c>
      <c r="RP4" s="4">
        <v>437.16557019871999</v>
      </c>
      <c r="RQ4" s="4">
        <v>153787.74077430999</v>
      </c>
      <c r="RR4" s="4">
        <v>101310.13659641</v>
      </c>
      <c r="RS4" s="4">
        <v>18503.559991113001</v>
      </c>
      <c r="RT4" s="4">
        <v>0</v>
      </c>
      <c r="RU4" s="4">
        <v>0</v>
      </c>
      <c r="RV4" s="4">
        <v>-798.65442980128</v>
      </c>
      <c r="RW4" s="4">
        <v>50399.040774309004</v>
      </c>
      <c r="RX4" s="4">
        <v>31441.036596415001</v>
      </c>
      <c r="RY4" s="4">
        <v>7900.7199911132002</v>
      </c>
      <c r="RZ4" s="8">
        <v>0</v>
      </c>
      <c r="SA4" s="8">
        <v>0</v>
      </c>
      <c r="SB4" s="8">
        <v>-0.59291345939218998</v>
      </c>
      <c r="SC4" s="8">
        <v>0.14827826468265001</v>
      </c>
      <c r="SD4" s="8">
        <v>0.13538457423048</v>
      </c>
      <c r="SE4" s="8">
        <v>0.23434537554467</v>
      </c>
      <c r="SF4" s="4">
        <v>0</v>
      </c>
      <c r="SG4" s="4">
        <v>0</v>
      </c>
      <c r="SH4" s="4">
        <v>-114.09348997161</v>
      </c>
      <c r="SI4" s="4">
        <v>100.19690014773001</v>
      </c>
      <c r="SJ4" s="4">
        <v>92.746420638391001</v>
      </c>
      <c r="SK4" s="4">
        <v>151.93692290601999</v>
      </c>
      <c r="SL4" s="8">
        <v>0</v>
      </c>
      <c r="SM4" s="8">
        <v>0</v>
      </c>
      <c r="SN4" s="8">
        <v>-0.69147569679763998</v>
      </c>
      <c r="SO4" s="8">
        <v>0.60725394028928004</v>
      </c>
      <c r="SP4" s="8">
        <v>0.56209951902055</v>
      </c>
      <c r="SQ4" s="8">
        <v>0.92082983579407995</v>
      </c>
    </row>
    <row r="5" spans="1:511" outlineLevel="1" x14ac:dyDescent="0.2">
      <c r="A5" s="11" t="s">
        <v>123</v>
      </c>
      <c r="B5" s="11" t="s">
        <v>126</v>
      </c>
      <c r="C5" s="11" t="s">
        <v>130</v>
      </c>
      <c r="D5" s="1"/>
      <c r="E5" s="4">
        <v>0</v>
      </c>
      <c r="F5" s="4">
        <v>0</v>
      </c>
      <c r="G5" s="4">
        <v>0</v>
      </c>
      <c r="H5" s="4">
        <v>89863</v>
      </c>
      <c r="I5" s="4">
        <v>32761</v>
      </c>
      <c r="J5" s="4">
        <v>73596</v>
      </c>
      <c r="K5" s="4">
        <v>2505</v>
      </c>
      <c r="L5" s="4">
        <v>6513</v>
      </c>
      <c r="M5" s="4">
        <v>6513</v>
      </c>
      <c r="N5" s="4">
        <v>5511</v>
      </c>
      <c r="O5" s="4">
        <v>9519</v>
      </c>
      <c r="P5" s="4">
        <v>9493</v>
      </c>
      <c r="Q5" s="4">
        <v>10521</v>
      </c>
      <c r="R5" s="4">
        <v>13001</v>
      </c>
      <c r="S5" s="4">
        <v>7014</v>
      </c>
      <c r="T5" s="4">
        <v>0</v>
      </c>
      <c r="U5" s="4">
        <v>0</v>
      </c>
      <c r="V5" s="4">
        <v>501</v>
      </c>
      <c r="W5" s="4">
        <v>501</v>
      </c>
      <c r="X5" s="4">
        <v>0</v>
      </c>
      <c r="Y5" s="4">
        <v>501</v>
      </c>
      <c r="Z5" s="4">
        <v>501</v>
      </c>
      <c r="AA5" s="4">
        <v>0</v>
      </c>
      <c r="AB5" s="4">
        <v>0</v>
      </c>
      <c r="AC5" s="4">
        <v>0</v>
      </c>
      <c r="AD5" s="4">
        <v>501</v>
      </c>
      <c r="AE5" s="4">
        <v>0</v>
      </c>
      <c r="AF5" s="4">
        <v>501</v>
      </c>
      <c r="AG5" s="4">
        <v>103703.45454545</v>
      </c>
      <c r="AH5" s="4">
        <v>0</v>
      </c>
      <c r="AI5" s="4">
        <v>0</v>
      </c>
      <c r="AJ5" s="4">
        <v>0</v>
      </c>
      <c r="AK5" s="4">
        <v>132</v>
      </c>
      <c r="AL5" s="4">
        <v>56</v>
      </c>
      <c r="AM5" s="4">
        <v>147</v>
      </c>
      <c r="AN5" s="4">
        <v>5</v>
      </c>
      <c r="AO5" s="4">
        <v>13</v>
      </c>
      <c r="AP5" s="4">
        <v>13</v>
      </c>
      <c r="AQ5" s="4">
        <v>11</v>
      </c>
      <c r="AR5" s="4">
        <v>19</v>
      </c>
      <c r="AS5" s="4">
        <v>19</v>
      </c>
      <c r="AT5" s="4">
        <v>21</v>
      </c>
      <c r="AU5" s="4">
        <v>26</v>
      </c>
      <c r="AV5" s="4">
        <v>14</v>
      </c>
      <c r="AW5" s="4">
        <v>0</v>
      </c>
      <c r="AX5" s="4">
        <v>0</v>
      </c>
      <c r="AY5" s="4">
        <v>1</v>
      </c>
      <c r="AZ5" s="4">
        <v>1</v>
      </c>
      <c r="BA5" s="4">
        <v>0</v>
      </c>
      <c r="BB5" s="4">
        <v>1</v>
      </c>
      <c r="BC5" s="4">
        <v>1</v>
      </c>
      <c r="BD5" s="4">
        <v>0</v>
      </c>
      <c r="BE5" s="4">
        <v>0</v>
      </c>
      <c r="BF5" s="4">
        <v>0</v>
      </c>
      <c r="BG5" s="4">
        <v>1</v>
      </c>
      <c r="BH5" s="4">
        <v>0</v>
      </c>
      <c r="BI5" s="4">
        <v>1</v>
      </c>
      <c r="BJ5" s="4">
        <v>207.13636363635999</v>
      </c>
      <c r="BK5" s="4">
        <v>0</v>
      </c>
      <c r="BL5" s="4">
        <v>0</v>
      </c>
      <c r="BM5" s="4">
        <v>0</v>
      </c>
      <c r="BN5" s="4">
        <v>5859</v>
      </c>
      <c r="BO5" s="4">
        <v>1889</v>
      </c>
      <c r="BP5" s="4">
        <v>1503</v>
      </c>
      <c r="BQ5" s="4">
        <v>0</v>
      </c>
      <c r="BR5" s="4">
        <v>0</v>
      </c>
      <c r="BS5" s="4">
        <v>0</v>
      </c>
      <c r="BT5" s="4">
        <v>0</v>
      </c>
      <c r="BU5" s="4">
        <v>501</v>
      </c>
      <c r="BV5" s="4">
        <v>0</v>
      </c>
      <c r="BW5" s="4">
        <v>501</v>
      </c>
      <c r="BX5" s="4">
        <v>501</v>
      </c>
      <c r="BY5" s="4">
        <v>0</v>
      </c>
      <c r="BZ5" s="4">
        <v>0</v>
      </c>
      <c r="CA5" s="4">
        <v>0</v>
      </c>
      <c r="CB5" s="4">
        <v>0</v>
      </c>
      <c r="CC5" s="4">
        <v>0</v>
      </c>
      <c r="CD5" s="4">
        <v>0</v>
      </c>
      <c r="CE5" s="4">
        <v>0</v>
      </c>
      <c r="CF5" s="4">
        <v>0</v>
      </c>
      <c r="CG5" s="4">
        <v>0</v>
      </c>
      <c r="CH5" s="4">
        <v>0</v>
      </c>
      <c r="CI5" s="4">
        <v>0</v>
      </c>
      <c r="CJ5" s="4">
        <v>0</v>
      </c>
      <c r="CK5" s="4">
        <v>0</v>
      </c>
      <c r="CL5" s="4">
        <v>0</v>
      </c>
      <c r="CM5" s="4">
        <v>0</v>
      </c>
      <c r="CN5" s="4">
        <v>0</v>
      </c>
      <c r="CO5" s="4">
        <v>0</v>
      </c>
      <c r="CP5" s="4">
        <v>8</v>
      </c>
      <c r="CQ5" s="4">
        <v>3</v>
      </c>
      <c r="CR5" s="4">
        <v>3</v>
      </c>
      <c r="CS5" s="4">
        <v>0</v>
      </c>
      <c r="CT5" s="4">
        <v>0</v>
      </c>
      <c r="CU5" s="4">
        <v>0</v>
      </c>
      <c r="CV5" s="4">
        <v>0</v>
      </c>
      <c r="CW5" s="4">
        <v>1</v>
      </c>
      <c r="CX5" s="4">
        <v>0</v>
      </c>
      <c r="CY5" s="4">
        <v>1</v>
      </c>
      <c r="CZ5" s="4">
        <v>1</v>
      </c>
      <c r="DA5" s="4">
        <v>0</v>
      </c>
      <c r="DB5" s="4">
        <v>0</v>
      </c>
      <c r="DC5" s="4">
        <v>0</v>
      </c>
      <c r="DD5" s="4">
        <v>0</v>
      </c>
      <c r="DE5" s="4">
        <v>0</v>
      </c>
      <c r="DF5" s="4">
        <v>0</v>
      </c>
      <c r="DG5" s="4">
        <v>0</v>
      </c>
      <c r="DH5" s="4">
        <v>0</v>
      </c>
      <c r="DI5" s="4">
        <v>0</v>
      </c>
      <c r="DJ5" s="4">
        <v>0</v>
      </c>
      <c r="DK5" s="4">
        <v>0</v>
      </c>
      <c r="DL5" s="4">
        <v>0</v>
      </c>
      <c r="DM5" s="4">
        <v>0</v>
      </c>
      <c r="DN5" s="4">
        <v>0</v>
      </c>
      <c r="DO5" s="4">
        <v>0</v>
      </c>
      <c r="DP5" s="4">
        <v>0</v>
      </c>
      <c r="DQ5" s="4">
        <v>0</v>
      </c>
      <c r="DR5" s="4">
        <v>84004</v>
      </c>
      <c r="DS5" s="4">
        <v>30872</v>
      </c>
      <c r="DT5" s="4">
        <v>72093</v>
      </c>
      <c r="DU5" s="4">
        <v>2505</v>
      </c>
      <c r="DV5" s="4">
        <v>6513</v>
      </c>
      <c r="DW5" s="4">
        <v>6513</v>
      </c>
      <c r="DX5" s="4">
        <v>5511</v>
      </c>
      <c r="DY5" s="4">
        <v>9018</v>
      </c>
      <c r="DZ5" s="4">
        <v>9493</v>
      </c>
      <c r="EA5" s="4">
        <v>10020</v>
      </c>
      <c r="EB5" s="4">
        <v>12500</v>
      </c>
      <c r="EC5" s="4">
        <v>7014</v>
      </c>
      <c r="ED5" s="4">
        <v>0</v>
      </c>
      <c r="EE5" s="4">
        <v>0</v>
      </c>
      <c r="EF5" s="4">
        <v>501</v>
      </c>
      <c r="EG5" s="4">
        <v>501</v>
      </c>
      <c r="EH5" s="4">
        <v>0</v>
      </c>
      <c r="EI5" s="4">
        <v>501</v>
      </c>
      <c r="EJ5" s="4">
        <v>501</v>
      </c>
      <c r="EK5" s="4">
        <v>0</v>
      </c>
      <c r="EL5" s="4">
        <v>0</v>
      </c>
      <c r="EM5" s="4">
        <v>0</v>
      </c>
      <c r="EN5" s="4">
        <v>501</v>
      </c>
      <c r="EO5" s="4">
        <v>0</v>
      </c>
      <c r="EP5" s="4">
        <v>501</v>
      </c>
      <c r="EQ5" s="4">
        <v>101585.59090908999</v>
      </c>
      <c r="ER5" s="1"/>
      <c r="ES5" s="1"/>
      <c r="ET5" s="1"/>
      <c r="EU5" s="4">
        <v>0</v>
      </c>
      <c r="EV5" s="4">
        <v>0</v>
      </c>
      <c r="EW5" s="4">
        <v>0</v>
      </c>
      <c r="EX5" s="4">
        <v>76634</v>
      </c>
      <c r="EY5" s="4">
        <v>25224</v>
      </c>
      <c r="EZ5" s="4">
        <v>72851</v>
      </c>
      <c r="FA5" s="4">
        <v>2004</v>
      </c>
      <c r="FB5" s="4">
        <v>3507</v>
      </c>
      <c r="FC5" s="4">
        <v>3065</v>
      </c>
      <c r="FD5" s="4">
        <v>7515</v>
      </c>
      <c r="FE5" s="4">
        <v>5010</v>
      </c>
      <c r="FF5" s="4">
        <v>6012</v>
      </c>
      <c r="FG5" s="4">
        <v>9216</v>
      </c>
      <c r="FH5" s="4">
        <v>5986</v>
      </c>
      <c r="FI5" s="4">
        <v>7014</v>
      </c>
      <c r="FJ5" s="4">
        <v>9494</v>
      </c>
      <c r="FK5" s="4">
        <v>3507</v>
      </c>
      <c r="FL5" s="4">
        <v>1503</v>
      </c>
      <c r="FM5" s="4">
        <v>1503</v>
      </c>
      <c r="FN5" s="4">
        <v>2004</v>
      </c>
      <c r="FO5" s="4">
        <v>1503</v>
      </c>
      <c r="FP5" s="4">
        <v>1503</v>
      </c>
      <c r="FQ5" s="4">
        <v>501</v>
      </c>
      <c r="FR5" s="4">
        <v>501</v>
      </c>
      <c r="FS5" s="4">
        <v>0</v>
      </c>
      <c r="FT5" s="4">
        <v>501</v>
      </c>
      <c r="FU5" s="4">
        <v>501</v>
      </c>
      <c r="FV5" s="4">
        <v>501</v>
      </c>
      <c r="FW5" s="4">
        <v>102653.68181818</v>
      </c>
      <c r="FX5" s="1">
        <v>0</v>
      </c>
      <c r="FY5" s="1">
        <v>0</v>
      </c>
      <c r="FZ5" s="1">
        <v>0</v>
      </c>
      <c r="GA5" s="1">
        <v>114</v>
      </c>
      <c r="GB5" s="1">
        <v>38</v>
      </c>
      <c r="GC5" s="1">
        <v>145</v>
      </c>
      <c r="GD5" s="1">
        <v>4</v>
      </c>
      <c r="GE5" s="1">
        <v>7</v>
      </c>
      <c r="GF5" s="1">
        <v>6</v>
      </c>
      <c r="GG5" s="1">
        <v>15</v>
      </c>
      <c r="GH5" s="1">
        <v>10</v>
      </c>
      <c r="GI5" s="1">
        <v>12</v>
      </c>
      <c r="GJ5" s="1">
        <v>18</v>
      </c>
      <c r="GK5" s="1">
        <v>12</v>
      </c>
      <c r="GL5" s="1">
        <v>14</v>
      </c>
      <c r="GM5" s="1">
        <v>19</v>
      </c>
      <c r="GN5" s="1">
        <v>7</v>
      </c>
      <c r="GO5" s="1">
        <v>3</v>
      </c>
      <c r="GP5" s="1">
        <v>3</v>
      </c>
      <c r="GQ5" s="1">
        <v>4</v>
      </c>
      <c r="GR5" s="1">
        <v>3</v>
      </c>
      <c r="GS5" s="1">
        <v>3</v>
      </c>
      <c r="GT5" s="1">
        <v>1</v>
      </c>
      <c r="GU5" s="1">
        <v>1</v>
      </c>
      <c r="GV5" s="1">
        <v>0</v>
      </c>
      <c r="GW5" s="1">
        <v>1</v>
      </c>
      <c r="GX5" s="1">
        <v>1</v>
      </c>
      <c r="GY5" s="1">
        <v>1</v>
      </c>
      <c r="GZ5" s="4">
        <v>204.31818181817999</v>
      </c>
      <c r="HA5" s="1">
        <v>0</v>
      </c>
      <c r="HB5" s="1">
        <v>0</v>
      </c>
      <c r="HC5" s="1">
        <v>0</v>
      </c>
      <c r="HD5" s="1">
        <v>6</v>
      </c>
      <c r="HE5" s="1">
        <v>2</v>
      </c>
      <c r="HF5" s="1">
        <v>11</v>
      </c>
      <c r="HG5" s="8">
        <v>0</v>
      </c>
      <c r="HH5" s="8">
        <v>0</v>
      </c>
      <c r="HI5" s="8">
        <v>0</v>
      </c>
      <c r="HJ5" s="8">
        <v>5.2631578947368002E-2</v>
      </c>
      <c r="HK5" s="8">
        <v>5.2631578947368002E-2</v>
      </c>
      <c r="HL5" s="8">
        <v>7.5862068965517004E-2</v>
      </c>
      <c r="HM5" s="4">
        <v>0</v>
      </c>
      <c r="HN5" s="4">
        <v>0</v>
      </c>
      <c r="HO5" s="4">
        <v>0</v>
      </c>
      <c r="HP5" s="4">
        <v>-4422</v>
      </c>
      <c r="HQ5" s="4">
        <v>-1408</v>
      </c>
      <c r="HR5" s="4">
        <v>-5511</v>
      </c>
      <c r="HS5" s="4">
        <v>0</v>
      </c>
      <c r="HT5" s="4">
        <v>-501</v>
      </c>
      <c r="HU5" s="4">
        <v>-501</v>
      </c>
      <c r="HV5" s="4">
        <v>-1002</v>
      </c>
      <c r="HW5" s="4">
        <v>0</v>
      </c>
      <c r="HX5" s="4">
        <v>-1002</v>
      </c>
      <c r="HY5" s="4">
        <v>0</v>
      </c>
      <c r="HZ5" s="4">
        <v>0</v>
      </c>
      <c r="IA5" s="4">
        <v>0</v>
      </c>
      <c r="IB5" s="4">
        <v>0</v>
      </c>
      <c r="IC5" s="4">
        <v>-1002</v>
      </c>
      <c r="ID5" s="4">
        <v>0</v>
      </c>
      <c r="IE5" s="4">
        <v>-501</v>
      </c>
      <c r="IF5" s="4">
        <v>-501</v>
      </c>
      <c r="IG5" s="4">
        <v>0</v>
      </c>
      <c r="IH5" s="4">
        <v>0</v>
      </c>
      <c r="II5" s="4">
        <v>0</v>
      </c>
      <c r="IJ5" s="4">
        <v>0</v>
      </c>
      <c r="IK5" s="4">
        <v>0</v>
      </c>
      <c r="IL5" s="4">
        <v>-501</v>
      </c>
      <c r="IM5" s="4">
        <v>0</v>
      </c>
      <c r="IN5" s="4">
        <v>0</v>
      </c>
      <c r="IO5" s="4">
        <v>0</v>
      </c>
      <c r="IP5" s="4">
        <v>0</v>
      </c>
      <c r="IQ5" s="4">
        <v>0</v>
      </c>
      <c r="IR5" s="4">
        <v>72212</v>
      </c>
      <c r="IS5" s="4">
        <v>23816</v>
      </c>
      <c r="IT5" s="4">
        <v>67340</v>
      </c>
      <c r="IU5" s="4">
        <v>2004</v>
      </c>
      <c r="IV5" s="4">
        <v>3006</v>
      </c>
      <c r="IW5" s="4">
        <v>2564</v>
      </c>
      <c r="IX5" s="4">
        <v>6513</v>
      </c>
      <c r="IY5" s="4">
        <v>5010</v>
      </c>
      <c r="IZ5" s="4">
        <v>5010</v>
      </c>
      <c r="JA5" s="4">
        <v>9216</v>
      </c>
      <c r="JB5" s="4">
        <v>5986</v>
      </c>
      <c r="JC5" s="4">
        <v>7014</v>
      </c>
      <c r="JD5" s="4">
        <v>9494</v>
      </c>
      <c r="JE5" s="4">
        <v>2505</v>
      </c>
      <c r="JF5" s="4">
        <v>1503</v>
      </c>
      <c r="JG5" s="4">
        <v>1002</v>
      </c>
      <c r="JH5" s="4">
        <v>1503</v>
      </c>
      <c r="JI5" s="4">
        <v>1503</v>
      </c>
      <c r="JJ5" s="4">
        <v>1503</v>
      </c>
      <c r="JK5" s="4">
        <v>501</v>
      </c>
      <c r="JL5" s="4">
        <v>501</v>
      </c>
      <c r="JM5" s="4">
        <v>0</v>
      </c>
      <c r="JN5" s="4">
        <v>0</v>
      </c>
      <c r="JO5" s="4">
        <v>501</v>
      </c>
      <c r="JP5" s="4">
        <v>501</v>
      </c>
      <c r="JQ5" s="4">
        <v>94888.181818181998</v>
      </c>
      <c r="JR5" s="4">
        <v>0</v>
      </c>
      <c r="JS5" s="4">
        <v>0</v>
      </c>
      <c r="JT5" s="4">
        <v>0</v>
      </c>
      <c r="JU5" s="4">
        <v>0</v>
      </c>
      <c r="JV5" s="4">
        <v>0</v>
      </c>
      <c r="JW5" s="4">
        <v>0</v>
      </c>
      <c r="JX5" s="4">
        <v>0</v>
      </c>
      <c r="JY5" s="4">
        <v>0</v>
      </c>
      <c r="JZ5" s="4">
        <v>0</v>
      </c>
      <c r="KA5" s="4">
        <v>0</v>
      </c>
      <c r="KB5" s="4">
        <v>0</v>
      </c>
      <c r="KC5" s="4">
        <v>0</v>
      </c>
      <c r="KD5" s="4">
        <v>0</v>
      </c>
      <c r="KE5" s="4">
        <v>0</v>
      </c>
      <c r="KF5" s="4">
        <v>0</v>
      </c>
      <c r="KG5" s="4">
        <v>0</v>
      </c>
      <c r="KH5" s="4">
        <v>0</v>
      </c>
      <c r="KI5" s="4">
        <v>0</v>
      </c>
      <c r="KJ5" s="1">
        <v>0</v>
      </c>
      <c r="KK5" s="1">
        <v>0</v>
      </c>
      <c r="KL5" s="1">
        <v>0</v>
      </c>
      <c r="KM5" s="1">
        <v>0</v>
      </c>
      <c r="KN5" s="1">
        <v>0</v>
      </c>
      <c r="KO5" s="1">
        <v>0</v>
      </c>
      <c r="KP5" s="1">
        <v>0</v>
      </c>
      <c r="KQ5" s="1">
        <v>0</v>
      </c>
      <c r="KR5" s="1">
        <v>0</v>
      </c>
      <c r="KS5" s="1">
        <v>0</v>
      </c>
      <c r="KT5" s="1">
        <v>0</v>
      </c>
      <c r="KU5" s="1">
        <v>0</v>
      </c>
      <c r="KV5" s="1">
        <v>0</v>
      </c>
      <c r="KW5" s="1">
        <v>0</v>
      </c>
      <c r="KX5" s="1">
        <v>0</v>
      </c>
      <c r="KY5" s="1">
        <v>0</v>
      </c>
      <c r="KZ5" s="1">
        <v>0</v>
      </c>
      <c r="LA5" s="1">
        <v>0</v>
      </c>
      <c r="LB5" s="1">
        <v>0</v>
      </c>
      <c r="LC5" s="1">
        <v>0</v>
      </c>
      <c r="LD5" s="1">
        <v>0</v>
      </c>
      <c r="LE5" s="1">
        <v>0</v>
      </c>
      <c r="LF5" s="1">
        <v>0</v>
      </c>
      <c r="LG5" s="1">
        <v>0</v>
      </c>
      <c r="LH5" s="1">
        <v>0</v>
      </c>
      <c r="LI5" s="1">
        <v>0</v>
      </c>
      <c r="LJ5" s="1">
        <v>0</v>
      </c>
      <c r="LK5" s="1">
        <v>0</v>
      </c>
      <c r="LL5" s="1">
        <v>0</v>
      </c>
      <c r="LM5" s="1">
        <v>0</v>
      </c>
      <c r="LN5" s="1">
        <v>0</v>
      </c>
      <c r="LO5" s="1">
        <v>0</v>
      </c>
      <c r="LP5" s="1">
        <v>0</v>
      </c>
      <c r="LQ5" s="1">
        <v>0</v>
      </c>
      <c r="LR5" s="1">
        <v>0</v>
      </c>
      <c r="LS5" s="1">
        <v>0</v>
      </c>
      <c r="LT5" s="1">
        <v>0</v>
      </c>
      <c r="LU5" s="1">
        <v>0</v>
      </c>
      <c r="LV5" s="1">
        <v>0</v>
      </c>
      <c r="LW5" s="1">
        <v>0</v>
      </c>
      <c r="LX5" s="1">
        <v>0</v>
      </c>
      <c r="LY5" s="1">
        <v>0</v>
      </c>
      <c r="LZ5" s="1">
        <v>0</v>
      </c>
      <c r="MA5" s="1">
        <v>0</v>
      </c>
      <c r="MB5" s="1">
        <v>0</v>
      </c>
      <c r="MC5" s="1">
        <v>0</v>
      </c>
      <c r="MD5" s="1">
        <v>0</v>
      </c>
      <c r="ME5" s="1">
        <v>0</v>
      </c>
      <c r="MF5" s="1">
        <v>0</v>
      </c>
      <c r="MG5" s="1">
        <v>0</v>
      </c>
      <c r="MH5" s="1">
        <v>0</v>
      </c>
      <c r="MI5" s="1">
        <v>0</v>
      </c>
      <c r="MJ5" s="1">
        <v>0</v>
      </c>
      <c r="MK5" s="1">
        <v>0</v>
      </c>
      <c r="ML5" s="1">
        <v>0</v>
      </c>
      <c r="MM5" s="1">
        <v>0</v>
      </c>
      <c r="MN5" s="1">
        <v>0</v>
      </c>
      <c r="MO5" s="1">
        <v>0</v>
      </c>
      <c r="MP5" s="1">
        <v>0</v>
      </c>
      <c r="MQ5" s="1">
        <v>0</v>
      </c>
      <c r="MR5" s="1">
        <v>0</v>
      </c>
      <c r="MS5" s="1">
        <v>0</v>
      </c>
      <c r="MT5" s="1">
        <v>0</v>
      </c>
      <c r="MU5" s="1">
        <v>0</v>
      </c>
      <c r="MV5" s="1">
        <v>0</v>
      </c>
      <c r="MW5" s="1">
        <v>0</v>
      </c>
      <c r="MX5" s="1">
        <v>0</v>
      </c>
      <c r="MY5" s="1">
        <v>0</v>
      </c>
      <c r="MZ5" s="1">
        <v>0</v>
      </c>
      <c r="NA5" s="4">
        <v>160</v>
      </c>
      <c r="NB5" s="4">
        <v>0</v>
      </c>
      <c r="NC5" s="4">
        <v>0</v>
      </c>
      <c r="ND5" s="4">
        <v>0</v>
      </c>
      <c r="NE5" s="4">
        <v>0</v>
      </c>
      <c r="NF5" s="4">
        <v>0</v>
      </c>
      <c r="NG5" s="4">
        <v>0</v>
      </c>
      <c r="NH5" s="4">
        <v>183.15877246856999</v>
      </c>
      <c r="NI5" s="4">
        <v>3396.3352870940998</v>
      </c>
      <c r="NJ5" s="4">
        <v>0</v>
      </c>
      <c r="NK5" s="4">
        <v>0</v>
      </c>
      <c r="NL5" s="4">
        <v>0</v>
      </c>
      <c r="NM5" s="4">
        <v>0</v>
      </c>
      <c r="NN5" s="4">
        <v>0</v>
      </c>
      <c r="NO5" s="4">
        <v>0</v>
      </c>
      <c r="NP5" s="4">
        <v>0</v>
      </c>
      <c r="NQ5" s="4">
        <v>0</v>
      </c>
      <c r="NR5" s="4">
        <v>0</v>
      </c>
      <c r="NS5" s="4">
        <v>0</v>
      </c>
      <c r="NT5" s="4">
        <v>0</v>
      </c>
      <c r="NU5" s="4">
        <v>0</v>
      </c>
      <c r="NV5" s="4">
        <v>0</v>
      </c>
      <c r="NW5" s="4">
        <v>0</v>
      </c>
      <c r="NX5" s="4">
        <v>0</v>
      </c>
      <c r="NY5" s="4">
        <v>17763.149948120001</v>
      </c>
      <c r="NZ5" s="4">
        <v>4554.0760040283003</v>
      </c>
      <c r="OA5" s="4">
        <v>131.7799987793</v>
      </c>
      <c r="OB5" s="4">
        <v>0</v>
      </c>
      <c r="OC5" s="4">
        <v>0</v>
      </c>
      <c r="OD5" s="4">
        <v>0</v>
      </c>
      <c r="OE5" s="4">
        <v>17763.149948120001</v>
      </c>
      <c r="OF5" s="4">
        <v>4737.2347764968999</v>
      </c>
      <c r="OG5" s="4">
        <v>3528.1152858733999</v>
      </c>
      <c r="OH5" s="8">
        <v>0</v>
      </c>
      <c r="OI5" s="8">
        <v>0</v>
      </c>
      <c r="OJ5" s="8">
        <v>0</v>
      </c>
      <c r="OK5" s="8">
        <v>0.24598612347144999</v>
      </c>
      <c r="OL5" s="8">
        <v>0.19890975715892001</v>
      </c>
      <c r="OM5" s="8">
        <v>5.2392564387785001E-2</v>
      </c>
      <c r="ON5" s="4">
        <v>0</v>
      </c>
      <c r="OO5" s="4">
        <v>0</v>
      </c>
      <c r="OP5" s="4">
        <v>0</v>
      </c>
      <c r="OQ5" s="4">
        <v>0</v>
      </c>
      <c r="OR5" s="4">
        <v>7</v>
      </c>
      <c r="OS5" s="4">
        <v>15</v>
      </c>
      <c r="OT5" s="4">
        <v>0</v>
      </c>
      <c r="OU5" s="4">
        <v>0</v>
      </c>
      <c r="OV5" s="4">
        <v>0</v>
      </c>
      <c r="OW5" s="4">
        <v>99</v>
      </c>
      <c r="OX5" s="4">
        <v>31</v>
      </c>
      <c r="OY5" s="4">
        <v>1</v>
      </c>
      <c r="OZ5" s="8">
        <v>0</v>
      </c>
      <c r="PA5" s="8">
        <v>0</v>
      </c>
      <c r="PB5" s="8">
        <v>0</v>
      </c>
      <c r="PC5" s="8">
        <v>0</v>
      </c>
      <c r="PD5" s="8">
        <v>7.6905766068427004E-3</v>
      </c>
      <c r="PE5" s="8">
        <v>5.0435629448976997E-2</v>
      </c>
      <c r="PF5" s="8">
        <v>0</v>
      </c>
      <c r="PG5" s="8">
        <v>0</v>
      </c>
      <c r="PH5" s="8">
        <v>0</v>
      </c>
      <c r="PI5" s="8">
        <v>0.24598612347144999</v>
      </c>
      <c r="PJ5" s="8">
        <v>0.19121918055208001</v>
      </c>
      <c r="PK5" s="8">
        <v>1.9569349388075001E-3</v>
      </c>
      <c r="PL5" s="4">
        <v>0</v>
      </c>
      <c r="PM5" s="4">
        <v>0</v>
      </c>
      <c r="PN5" s="4">
        <v>0</v>
      </c>
      <c r="PO5" s="4">
        <v>-8429.3800659179997</v>
      </c>
      <c r="PP5" s="4">
        <v>-3251.1700030491002</v>
      </c>
      <c r="PQ5" s="4">
        <v>-9427.5999221801994</v>
      </c>
      <c r="PR5" s="4">
        <v>0</v>
      </c>
      <c r="PS5" s="4">
        <v>0</v>
      </c>
      <c r="PT5" s="4">
        <v>0</v>
      </c>
      <c r="PU5" s="4">
        <v>-10419.019879818001</v>
      </c>
      <c r="PV5" s="4">
        <v>-3502.6499633788999</v>
      </c>
      <c r="PW5" s="4">
        <v>-12554.700004578001</v>
      </c>
      <c r="PX5" s="4">
        <v>0</v>
      </c>
      <c r="PY5" s="4">
        <v>0</v>
      </c>
      <c r="PZ5" s="4">
        <v>0</v>
      </c>
      <c r="QA5" s="4">
        <v>-453</v>
      </c>
      <c r="QB5" s="4">
        <v>-594</v>
      </c>
      <c r="QC5" s="4">
        <v>-1014</v>
      </c>
      <c r="QD5" s="4">
        <v>0</v>
      </c>
      <c r="QE5" s="4">
        <v>0</v>
      </c>
      <c r="QF5" s="4">
        <v>0</v>
      </c>
      <c r="QG5" s="4">
        <v>-680.86999797820999</v>
      </c>
      <c r="QH5" s="4">
        <v>-288.74000121094002</v>
      </c>
      <c r="QI5" s="4">
        <v>-571.85000133513995</v>
      </c>
      <c r="QJ5" s="4">
        <v>0</v>
      </c>
      <c r="QK5" s="4">
        <v>0</v>
      </c>
      <c r="QL5" s="4">
        <v>0</v>
      </c>
      <c r="QM5" s="4">
        <v>15050.322580644999</v>
      </c>
      <c r="QN5" s="4">
        <v>5760</v>
      </c>
      <c r="QO5" s="4">
        <v>21440</v>
      </c>
      <c r="QP5" s="4">
        <v>0</v>
      </c>
      <c r="QQ5" s="4">
        <v>0</v>
      </c>
      <c r="QR5" s="4">
        <v>0</v>
      </c>
      <c r="QS5" s="4">
        <v>432</v>
      </c>
      <c r="QT5" s="4">
        <v>0</v>
      </c>
      <c r="QU5" s="4">
        <f t="shared" ref="QU5:QU7" si="0">18*GC5</f>
        <v>2610</v>
      </c>
      <c r="QV5" s="4">
        <v>0</v>
      </c>
      <c r="QW5" s="4">
        <v>0</v>
      </c>
      <c r="QX5" s="4">
        <v>0</v>
      </c>
      <c r="QY5" s="4">
        <v>0</v>
      </c>
      <c r="QZ5" s="4">
        <v>0</v>
      </c>
      <c r="RA5" s="4">
        <v>0</v>
      </c>
      <c r="RB5" s="4">
        <v>0</v>
      </c>
      <c r="RC5" s="4">
        <v>0</v>
      </c>
      <c r="RD5" s="4">
        <v>0</v>
      </c>
      <c r="RE5" s="4">
        <v>4332.72</v>
      </c>
      <c r="RF5" s="4">
        <v>1428.96</v>
      </c>
      <c r="RG5" s="4">
        <v>4040.4</v>
      </c>
      <c r="RH5" s="4">
        <v>0</v>
      </c>
      <c r="RI5" s="4">
        <v>0</v>
      </c>
      <c r="RJ5" s="4">
        <v>0</v>
      </c>
      <c r="RK5" s="4">
        <v>-2821.0448261155998</v>
      </c>
      <c r="RL5" s="4">
        <v>-1511.6049931394</v>
      </c>
      <c r="RM5" s="4">
        <v>-5508.5735912503997</v>
      </c>
      <c r="RN5" s="4">
        <v>0</v>
      </c>
      <c r="RO5" s="4">
        <v>0</v>
      </c>
      <c r="RP5" s="4">
        <v>0</v>
      </c>
      <c r="RQ5" s="4">
        <v>31213.535282050001</v>
      </c>
      <c r="RR5" s="4">
        <v>9930.6002627247999</v>
      </c>
      <c r="RS5" s="4">
        <v>34735.161194783002</v>
      </c>
      <c r="RT5" s="4">
        <v>0</v>
      </c>
      <c r="RU5" s="4">
        <v>0</v>
      </c>
      <c r="RV5" s="4">
        <v>0</v>
      </c>
      <c r="RW5" s="4">
        <v>11830.492701405001</v>
      </c>
      <c r="RX5" s="4">
        <v>2741.6402627247999</v>
      </c>
      <c r="RY5" s="4">
        <v>9254.7611947832993</v>
      </c>
      <c r="RZ5" s="8">
        <v>0</v>
      </c>
      <c r="SA5" s="8">
        <v>0</v>
      </c>
      <c r="SB5" s="8">
        <v>0</v>
      </c>
      <c r="SC5" s="8">
        <v>0.16383001026706001</v>
      </c>
      <c r="SD5" s="8">
        <v>0.11511757905294</v>
      </c>
      <c r="SE5" s="8">
        <v>0.13743334117587</v>
      </c>
      <c r="SF5" s="4">
        <v>0</v>
      </c>
      <c r="SG5" s="4">
        <v>0</v>
      </c>
      <c r="SH5" s="4">
        <v>0</v>
      </c>
      <c r="SI5" s="4">
        <v>109.54159908708</v>
      </c>
      <c r="SJ5" s="4">
        <v>76.156673964578999</v>
      </c>
      <c r="SK5" s="4">
        <v>69.065382050620997</v>
      </c>
      <c r="SL5" s="8">
        <v>0</v>
      </c>
      <c r="SM5" s="8">
        <v>0</v>
      </c>
      <c r="SN5" s="8">
        <v>0</v>
      </c>
      <c r="SO5" s="8">
        <v>0.78606240085638002</v>
      </c>
      <c r="SP5" s="8">
        <v>0.47597921227862</v>
      </c>
      <c r="SQ5" s="8">
        <v>0.43165863781637998</v>
      </c>
    </row>
    <row r="6" spans="1:511" outlineLevel="1" x14ac:dyDescent="0.2">
      <c r="A6" s="11" t="s">
        <v>123</v>
      </c>
      <c r="B6" s="11" t="s">
        <v>127</v>
      </c>
      <c r="C6" s="11" t="s">
        <v>131</v>
      </c>
      <c r="D6" s="1"/>
      <c r="E6" s="4">
        <v>0</v>
      </c>
      <c r="F6" s="4">
        <v>0</v>
      </c>
      <c r="G6" s="4">
        <v>0</v>
      </c>
      <c r="H6" s="4">
        <v>1666</v>
      </c>
      <c r="I6" s="4">
        <v>183076</v>
      </c>
      <c r="J6" s="4">
        <v>109336</v>
      </c>
      <c r="K6" s="4">
        <v>4955</v>
      </c>
      <c r="L6" s="4">
        <v>7830</v>
      </c>
      <c r="M6" s="4">
        <v>5946</v>
      </c>
      <c r="N6" s="4">
        <v>8912</v>
      </c>
      <c r="O6" s="4">
        <v>2942</v>
      </c>
      <c r="P6" s="4">
        <v>6811</v>
      </c>
      <c r="Q6" s="4">
        <v>8577</v>
      </c>
      <c r="R6" s="4">
        <v>4796</v>
      </c>
      <c r="S6" s="4">
        <v>6670</v>
      </c>
      <c r="T6" s="4">
        <v>7688</v>
      </c>
      <c r="U6" s="4">
        <v>5766</v>
      </c>
      <c r="V6" s="4">
        <v>1826</v>
      </c>
      <c r="W6" s="4">
        <v>3844</v>
      </c>
      <c r="X6" s="4">
        <v>4805</v>
      </c>
      <c r="Y6" s="4">
        <v>4805</v>
      </c>
      <c r="Z6" s="4">
        <v>6554</v>
      </c>
      <c r="AA6" s="4">
        <v>4805</v>
      </c>
      <c r="AB6" s="4">
        <v>3578</v>
      </c>
      <c r="AC6" s="4">
        <v>914</v>
      </c>
      <c r="AD6" s="4">
        <v>5484</v>
      </c>
      <c r="AE6" s="4">
        <v>914</v>
      </c>
      <c r="AF6" s="4">
        <v>914</v>
      </c>
      <c r="AG6" s="4">
        <v>154064.36363636001</v>
      </c>
      <c r="AH6" s="4">
        <v>0</v>
      </c>
      <c r="AI6" s="4">
        <v>0</v>
      </c>
      <c r="AJ6" s="4">
        <v>0</v>
      </c>
      <c r="AK6" s="4">
        <v>7</v>
      </c>
      <c r="AL6" s="4">
        <v>180</v>
      </c>
      <c r="AM6" s="4">
        <v>114</v>
      </c>
      <c r="AN6" s="4">
        <v>5</v>
      </c>
      <c r="AO6" s="4">
        <v>8</v>
      </c>
      <c r="AP6" s="4">
        <v>6</v>
      </c>
      <c r="AQ6" s="4">
        <v>9</v>
      </c>
      <c r="AR6" s="4">
        <v>3</v>
      </c>
      <c r="AS6" s="4">
        <v>7</v>
      </c>
      <c r="AT6" s="4">
        <v>9</v>
      </c>
      <c r="AU6" s="4">
        <v>5</v>
      </c>
      <c r="AV6" s="4">
        <v>7</v>
      </c>
      <c r="AW6" s="4">
        <v>8</v>
      </c>
      <c r="AX6" s="4">
        <v>6</v>
      </c>
      <c r="AY6" s="4">
        <v>2</v>
      </c>
      <c r="AZ6" s="4">
        <v>4</v>
      </c>
      <c r="BA6" s="4">
        <v>5</v>
      </c>
      <c r="BB6" s="4">
        <v>5</v>
      </c>
      <c r="BC6" s="4">
        <v>7</v>
      </c>
      <c r="BD6" s="4">
        <v>5</v>
      </c>
      <c r="BE6" s="4">
        <v>4</v>
      </c>
      <c r="BF6" s="4">
        <v>1</v>
      </c>
      <c r="BG6" s="4">
        <v>6</v>
      </c>
      <c r="BH6" s="4">
        <v>1</v>
      </c>
      <c r="BI6" s="4">
        <v>1</v>
      </c>
      <c r="BJ6" s="4">
        <v>160.63636363635999</v>
      </c>
      <c r="BK6" s="4">
        <v>0</v>
      </c>
      <c r="BL6" s="4">
        <v>0</v>
      </c>
      <c r="BM6" s="4">
        <v>0</v>
      </c>
      <c r="BN6" s="4">
        <v>0</v>
      </c>
      <c r="BO6" s="4">
        <v>9486</v>
      </c>
      <c r="BP6" s="4">
        <v>952</v>
      </c>
      <c r="BQ6" s="4">
        <v>0</v>
      </c>
      <c r="BR6" s="4">
        <v>0</v>
      </c>
      <c r="BS6" s="4">
        <v>0</v>
      </c>
      <c r="BT6" s="4">
        <v>0</v>
      </c>
      <c r="BU6" s="4">
        <v>0</v>
      </c>
      <c r="BV6" s="4">
        <v>952</v>
      </c>
      <c r="BW6" s="4">
        <v>0</v>
      </c>
      <c r="BX6" s="4">
        <v>0</v>
      </c>
      <c r="BY6" s="4">
        <v>0</v>
      </c>
      <c r="BZ6" s="4">
        <v>0</v>
      </c>
      <c r="CA6" s="4">
        <v>0</v>
      </c>
      <c r="CB6" s="4">
        <v>0</v>
      </c>
      <c r="CC6" s="4">
        <v>0</v>
      </c>
      <c r="CD6" s="4">
        <v>0</v>
      </c>
      <c r="CE6" s="4">
        <v>0</v>
      </c>
      <c r="CF6" s="4">
        <v>0</v>
      </c>
      <c r="CG6" s="4">
        <v>0</v>
      </c>
      <c r="CH6" s="4">
        <v>0</v>
      </c>
      <c r="CI6" s="4">
        <v>0</v>
      </c>
      <c r="CJ6" s="4">
        <v>0</v>
      </c>
      <c r="CK6" s="4">
        <v>0</v>
      </c>
      <c r="CL6" s="4">
        <v>0</v>
      </c>
      <c r="CM6" s="4">
        <v>0</v>
      </c>
      <c r="CN6" s="4">
        <v>0</v>
      </c>
      <c r="CO6" s="4">
        <v>0</v>
      </c>
      <c r="CP6" s="4">
        <v>0</v>
      </c>
      <c r="CQ6" s="4">
        <v>9</v>
      </c>
      <c r="CR6" s="4">
        <v>1</v>
      </c>
      <c r="CS6" s="4">
        <v>0</v>
      </c>
      <c r="CT6" s="4">
        <v>0</v>
      </c>
      <c r="CU6" s="4">
        <v>0</v>
      </c>
      <c r="CV6" s="4">
        <v>0</v>
      </c>
      <c r="CW6" s="4">
        <v>0</v>
      </c>
      <c r="CX6" s="4">
        <v>1</v>
      </c>
      <c r="CY6" s="4">
        <v>0</v>
      </c>
      <c r="CZ6" s="4">
        <v>0</v>
      </c>
      <c r="DA6" s="4">
        <v>0</v>
      </c>
      <c r="DB6" s="4">
        <v>0</v>
      </c>
      <c r="DC6" s="4">
        <v>0</v>
      </c>
      <c r="DD6" s="4">
        <v>0</v>
      </c>
      <c r="DE6" s="4">
        <v>0</v>
      </c>
      <c r="DF6" s="4">
        <v>0</v>
      </c>
      <c r="DG6" s="4">
        <v>0</v>
      </c>
      <c r="DH6" s="4">
        <v>0</v>
      </c>
      <c r="DI6" s="4">
        <v>0</v>
      </c>
      <c r="DJ6" s="4">
        <v>0</v>
      </c>
      <c r="DK6" s="4">
        <v>0</v>
      </c>
      <c r="DL6" s="4">
        <v>0</v>
      </c>
      <c r="DM6" s="4">
        <v>0</v>
      </c>
      <c r="DN6" s="4">
        <v>0</v>
      </c>
      <c r="DO6" s="4">
        <v>0</v>
      </c>
      <c r="DP6" s="4">
        <v>0</v>
      </c>
      <c r="DQ6" s="4">
        <v>0</v>
      </c>
      <c r="DR6" s="4">
        <v>1666</v>
      </c>
      <c r="DS6" s="4">
        <v>173590</v>
      </c>
      <c r="DT6" s="4">
        <v>108384</v>
      </c>
      <c r="DU6" s="4">
        <v>4955</v>
      </c>
      <c r="DV6" s="4">
        <v>7830</v>
      </c>
      <c r="DW6" s="4">
        <v>5946</v>
      </c>
      <c r="DX6" s="4">
        <v>8912</v>
      </c>
      <c r="DY6" s="4">
        <v>2942</v>
      </c>
      <c r="DZ6" s="4">
        <v>5859</v>
      </c>
      <c r="EA6" s="4">
        <v>8577</v>
      </c>
      <c r="EB6" s="4">
        <v>4796</v>
      </c>
      <c r="EC6" s="4">
        <v>6670</v>
      </c>
      <c r="ED6" s="4">
        <v>7688</v>
      </c>
      <c r="EE6" s="4">
        <v>5766</v>
      </c>
      <c r="EF6" s="4">
        <v>1826</v>
      </c>
      <c r="EG6" s="4">
        <v>3844</v>
      </c>
      <c r="EH6" s="4">
        <v>4805</v>
      </c>
      <c r="EI6" s="4">
        <v>4805</v>
      </c>
      <c r="EJ6" s="4">
        <v>6554</v>
      </c>
      <c r="EK6" s="4">
        <v>4805</v>
      </c>
      <c r="EL6" s="4">
        <v>3578</v>
      </c>
      <c r="EM6" s="4">
        <v>914</v>
      </c>
      <c r="EN6" s="4">
        <v>5484</v>
      </c>
      <c r="EO6" s="4">
        <v>914</v>
      </c>
      <c r="EP6" s="4">
        <v>914</v>
      </c>
      <c r="EQ6" s="4">
        <v>152722.90909090999</v>
      </c>
      <c r="ER6" s="1"/>
      <c r="ES6" s="1"/>
      <c r="ET6" s="1"/>
      <c r="EU6" s="4">
        <v>0</v>
      </c>
      <c r="EV6" s="4">
        <v>0</v>
      </c>
      <c r="EW6" s="4">
        <v>0</v>
      </c>
      <c r="EX6" s="4">
        <v>0</v>
      </c>
      <c r="EY6" s="4">
        <v>150270</v>
      </c>
      <c r="EZ6" s="4">
        <v>103493</v>
      </c>
      <c r="FA6" s="4">
        <v>2983</v>
      </c>
      <c r="FB6" s="4">
        <v>991</v>
      </c>
      <c r="FC6" s="4">
        <v>8939</v>
      </c>
      <c r="FD6" s="4">
        <v>7879</v>
      </c>
      <c r="FE6" s="4">
        <v>2977</v>
      </c>
      <c r="FF6" s="4">
        <v>5923</v>
      </c>
      <c r="FG6" s="4">
        <v>3933</v>
      </c>
      <c r="FH6" s="4">
        <v>2914</v>
      </c>
      <c r="FI6" s="4">
        <v>6767</v>
      </c>
      <c r="FJ6" s="4">
        <v>8690</v>
      </c>
      <c r="FK6" s="4">
        <v>7688</v>
      </c>
      <c r="FL6" s="4">
        <v>8734</v>
      </c>
      <c r="FM6" s="4">
        <v>4835</v>
      </c>
      <c r="FN6" s="4">
        <v>961</v>
      </c>
      <c r="FO6" s="4">
        <v>3844</v>
      </c>
      <c r="FP6" s="4">
        <v>7640</v>
      </c>
      <c r="FQ6" s="4">
        <v>3623</v>
      </c>
      <c r="FR6" s="4">
        <v>2883</v>
      </c>
      <c r="FS6" s="4">
        <v>3790</v>
      </c>
      <c r="FT6" s="4">
        <v>2883</v>
      </c>
      <c r="FU6" s="4">
        <v>4616</v>
      </c>
      <c r="FV6" s="4">
        <v>0</v>
      </c>
      <c r="FW6" s="4">
        <v>145831.04545455001</v>
      </c>
      <c r="FX6" s="1">
        <v>0</v>
      </c>
      <c r="FY6" s="1">
        <v>0</v>
      </c>
      <c r="FZ6" s="1">
        <v>0</v>
      </c>
      <c r="GA6" s="1">
        <v>0</v>
      </c>
      <c r="GB6" s="1">
        <v>153</v>
      </c>
      <c r="GC6" s="1">
        <v>107</v>
      </c>
      <c r="GD6" s="1">
        <v>3</v>
      </c>
      <c r="GE6" s="1">
        <v>1</v>
      </c>
      <c r="GF6" s="1">
        <v>9</v>
      </c>
      <c r="GG6" s="1">
        <v>8</v>
      </c>
      <c r="GH6" s="1">
        <v>3</v>
      </c>
      <c r="GI6" s="1">
        <v>6</v>
      </c>
      <c r="GJ6" s="1">
        <v>4</v>
      </c>
      <c r="GK6" s="1">
        <v>3</v>
      </c>
      <c r="GL6" s="1">
        <v>7</v>
      </c>
      <c r="GM6" s="1">
        <v>9</v>
      </c>
      <c r="GN6" s="1">
        <v>8</v>
      </c>
      <c r="GO6" s="1">
        <v>9</v>
      </c>
      <c r="GP6" s="1">
        <v>5</v>
      </c>
      <c r="GQ6" s="1">
        <v>1</v>
      </c>
      <c r="GR6" s="1">
        <v>4</v>
      </c>
      <c r="GS6" s="1">
        <v>8</v>
      </c>
      <c r="GT6" s="1">
        <v>4</v>
      </c>
      <c r="GU6" s="1">
        <v>3</v>
      </c>
      <c r="GV6" s="1">
        <v>4</v>
      </c>
      <c r="GW6" s="1">
        <v>3</v>
      </c>
      <c r="GX6" s="1">
        <v>5</v>
      </c>
      <c r="GY6" s="1">
        <v>0</v>
      </c>
      <c r="GZ6" s="4">
        <v>150.77272727273001</v>
      </c>
      <c r="HA6" s="1">
        <v>0</v>
      </c>
      <c r="HB6" s="1">
        <v>0</v>
      </c>
      <c r="HC6" s="1">
        <v>0</v>
      </c>
      <c r="HD6" s="1">
        <v>0</v>
      </c>
      <c r="HE6" s="1">
        <v>1</v>
      </c>
      <c r="HF6" s="1">
        <v>2</v>
      </c>
      <c r="HG6" s="8">
        <v>0</v>
      </c>
      <c r="HH6" s="8">
        <v>0</v>
      </c>
      <c r="HI6" s="8">
        <v>0</v>
      </c>
      <c r="HJ6" s="8">
        <v>0</v>
      </c>
      <c r="HK6" s="8">
        <v>6.5359477124183E-3</v>
      </c>
      <c r="HL6" s="8">
        <v>1.8691588785047002E-2</v>
      </c>
      <c r="HM6" s="4">
        <v>0</v>
      </c>
      <c r="HN6" s="4">
        <v>0</v>
      </c>
      <c r="HO6" s="4">
        <v>0</v>
      </c>
      <c r="HP6" s="4">
        <v>0</v>
      </c>
      <c r="HQ6" s="4">
        <v>-1001</v>
      </c>
      <c r="HR6" s="4">
        <v>-1922</v>
      </c>
      <c r="HS6" s="4">
        <v>0</v>
      </c>
      <c r="HT6" s="4">
        <v>0</v>
      </c>
      <c r="HU6" s="4">
        <v>0</v>
      </c>
      <c r="HV6" s="4">
        <v>0</v>
      </c>
      <c r="HW6" s="4">
        <v>0</v>
      </c>
      <c r="HX6" s="4">
        <v>0</v>
      </c>
      <c r="HY6" s="4">
        <v>0</v>
      </c>
      <c r="HZ6" s="4">
        <v>0</v>
      </c>
      <c r="IA6" s="4">
        <v>0</v>
      </c>
      <c r="IB6" s="4">
        <v>0</v>
      </c>
      <c r="IC6" s="4">
        <v>0</v>
      </c>
      <c r="ID6" s="4">
        <v>0</v>
      </c>
      <c r="IE6" s="4">
        <v>0</v>
      </c>
      <c r="IF6" s="4">
        <v>0</v>
      </c>
      <c r="IG6" s="4">
        <v>-961</v>
      </c>
      <c r="IH6" s="4">
        <v>0</v>
      </c>
      <c r="II6" s="4">
        <v>0</v>
      </c>
      <c r="IJ6" s="4">
        <v>0</v>
      </c>
      <c r="IK6" s="4">
        <v>-961</v>
      </c>
      <c r="IL6" s="4">
        <v>0</v>
      </c>
      <c r="IM6" s="4">
        <v>0</v>
      </c>
      <c r="IN6" s="4">
        <v>0</v>
      </c>
      <c r="IO6" s="4">
        <v>0</v>
      </c>
      <c r="IP6" s="4">
        <v>0</v>
      </c>
      <c r="IQ6" s="4">
        <v>0</v>
      </c>
      <c r="IR6" s="4">
        <v>0</v>
      </c>
      <c r="IS6" s="4">
        <v>149269</v>
      </c>
      <c r="IT6" s="4">
        <v>101571</v>
      </c>
      <c r="IU6" s="4">
        <v>2983</v>
      </c>
      <c r="IV6" s="4">
        <v>991</v>
      </c>
      <c r="IW6" s="4">
        <v>8939</v>
      </c>
      <c r="IX6" s="4">
        <v>7879</v>
      </c>
      <c r="IY6" s="4">
        <v>2977</v>
      </c>
      <c r="IZ6" s="4">
        <v>5923</v>
      </c>
      <c r="JA6" s="4">
        <v>3933</v>
      </c>
      <c r="JB6" s="4">
        <v>2914</v>
      </c>
      <c r="JC6" s="4">
        <v>6767</v>
      </c>
      <c r="JD6" s="4">
        <v>8690</v>
      </c>
      <c r="JE6" s="4">
        <v>7688</v>
      </c>
      <c r="JF6" s="4">
        <v>8734</v>
      </c>
      <c r="JG6" s="4">
        <v>4835</v>
      </c>
      <c r="JH6" s="4">
        <v>961</v>
      </c>
      <c r="JI6" s="4">
        <v>2883</v>
      </c>
      <c r="JJ6" s="4">
        <v>7640</v>
      </c>
      <c r="JK6" s="4">
        <v>3623</v>
      </c>
      <c r="JL6" s="4">
        <v>2883</v>
      </c>
      <c r="JM6" s="4">
        <v>2829</v>
      </c>
      <c r="JN6" s="4">
        <v>2883</v>
      </c>
      <c r="JO6" s="4">
        <v>4616</v>
      </c>
      <c r="JP6" s="4">
        <v>0</v>
      </c>
      <c r="JQ6" s="4">
        <v>143122.77272727</v>
      </c>
      <c r="JR6" s="4">
        <v>0</v>
      </c>
      <c r="JS6" s="4">
        <v>0</v>
      </c>
      <c r="JT6" s="4">
        <v>0</v>
      </c>
      <c r="JU6" s="4">
        <v>0</v>
      </c>
      <c r="JV6" s="4">
        <v>0</v>
      </c>
      <c r="JW6" s="4">
        <v>0</v>
      </c>
      <c r="JX6" s="4">
        <v>0</v>
      </c>
      <c r="JY6" s="4">
        <v>0</v>
      </c>
      <c r="JZ6" s="4">
        <v>0</v>
      </c>
      <c r="KA6" s="4">
        <v>0</v>
      </c>
      <c r="KB6" s="4">
        <v>0</v>
      </c>
      <c r="KC6" s="4">
        <v>0</v>
      </c>
      <c r="KD6" s="4">
        <v>0</v>
      </c>
      <c r="KE6" s="4">
        <v>0</v>
      </c>
      <c r="KF6" s="4">
        <v>0</v>
      </c>
      <c r="KG6" s="4">
        <v>0</v>
      </c>
      <c r="KH6" s="4">
        <v>0</v>
      </c>
      <c r="KI6" s="4">
        <v>0</v>
      </c>
      <c r="KJ6" s="1">
        <v>0</v>
      </c>
      <c r="KK6" s="1">
        <v>0</v>
      </c>
      <c r="KL6" s="1">
        <v>0</v>
      </c>
      <c r="KM6" s="1">
        <v>0</v>
      </c>
      <c r="KN6" s="1">
        <v>0</v>
      </c>
      <c r="KO6" s="1">
        <v>0</v>
      </c>
      <c r="KP6" s="1">
        <v>0</v>
      </c>
      <c r="KQ6" s="1">
        <v>0</v>
      </c>
      <c r="KR6" s="1">
        <v>12</v>
      </c>
      <c r="KS6" s="1">
        <v>0</v>
      </c>
      <c r="KT6" s="1">
        <v>0</v>
      </c>
      <c r="KU6" s="1">
        <v>0</v>
      </c>
      <c r="KV6" s="1">
        <v>0</v>
      </c>
      <c r="KW6" s="1">
        <v>0</v>
      </c>
      <c r="KX6" s="1">
        <v>0</v>
      </c>
      <c r="KY6" s="1">
        <v>0</v>
      </c>
      <c r="KZ6" s="1">
        <v>0</v>
      </c>
      <c r="LA6" s="1">
        <v>0</v>
      </c>
      <c r="LB6" s="1">
        <v>0</v>
      </c>
      <c r="LC6" s="1">
        <v>25</v>
      </c>
      <c r="LD6" s="1">
        <v>0</v>
      </c>
      <c r="LE6" s="1">
        <v>0</v>
      </c>
      <c r="LF6" s="1">
        <v>37</v>
      </c>
      <c r="LG6" s="1">
        <v>0</v>
      </c>
      <c r="LH6" s="1">
        <v>0</v>
      </c>
      <c r="LI6" s="1">
        <v>0</v>
      </c>
      <c r="LJ6" s="1">
        <v>0</v>
      </c>
      <c r="LK6" s="1">
        <v>0</v>
      </c>
      <c r="LL6" s="1">
        <v>0</v>
      </c>
      <c r="LM6" s="1">
        <v>0</v>
      </c>
      <c r="LN6" s="1">
        <v>0</v>
      </c>
      <c r="LO6" s="1">
        <v>0</v>
      </c>
      <c r="LP6" s="1">
        <v>0</v>
      </c>
      <c r="LQ6" s="1">
        <v>0</v>
      </c>
      <c r="LR6" s="1">
        <v>0</v>
      </c>
      <c r="LS6" s="1">
        <v>0</v>
      </c>
      <c r="LT6" s="1">
        <v>0</v>
      </c>
      <c r="LU6" s="1">
        <v>0</v>
      </c>
      <c r="LV6" s="1">
        <v>0</v>
      </c>
      <c r="LW6" s="1">
        <v>0</v>
      </c>
      <c r="LX6" s="1">
        <v>0</v>
      </c>
      <c r="LY6" s="1">
        <v>0</v>
      </c>
      <c r="LZ6" s="1">
        <v>0</v>
      </c>
      <c r="MA6" s="1">
        <v>0</v>
      </c>
      <c r="MB6" s="1">
        <v>0</v>
      </c>
      <c r="MC6" s="1">
        <v>0</v>
      </c>
      <c r="MD6" s="1">
        <v>0</v>
      </c>
      <c r="ME6" s="1">
        <v>0</v>
      </c>
      <c r="MF6" s="1">
        <v>0</v>
      </c>
      <c r="MG6" s="1">
        <v>0</v>
      </c>
      <c r="MH6" s="1">
        <v>0</v>
      </c>
      <c r="MI6" s="1">
        <v>0</v>
      </c>
      <c r="MJ6" s="1">
        <v>0</v>
      </c>
      <c r="MK6" s="1">
        <v>0</v>
      </c>
      <c r="ML6" s="1">
        <v>12</v>
      </c>
      <c r="MM6" s="1">
        <v>0</v>
      </c>
      <c r="MN6" s="1">
        <v>0</v>
      </c>
      <c r="MO6" s="1">
        <v>0</v>
      </c>
      <c r="MP6" s="1">
        <v>0</v>
      </c>
      <c r="MQ6" s="1">
        <v>0</v>
      </c>
      <c r="MR6" s="1">
        <v>0</v>
      </c>
      <c r="MS6" s="1">
        <v>0</v>
      </c>
      <c r="MT6" s="1">
        <v>0</v>
      </c>
      <c r="MU6" s="1">
        <v>0</v>
      </c>
      <c r="MV6" s="1">
        <v>0</v>
      </c>
      <c r="MW6" s="1">
        <v>25</v>
      </c>
      <c r="MX6" s="1">
        <v>0</v>
      </c>
      <c r="MY6" s="1">
        <v>0</v>
      </c>
      <c r="MZ6" s="1">
        <v>37</v>
      </c>
      <c r="NA6" s="4">
        <v>270</v>
      </c>
      <c r="NB6" s="4">
        <v>9990</v>
      </c>
      <c r="NC6" s="4">
        <v>6.6867469879517998</v>
      </c>
      <c r="ND6" s="4">
        <v>0</v>
      </c>
      <c r="NE6" s="4">
        <v>0</v>
      </c>
      <c r="NF6" s="4">
        <v>0</v>
      </c>
      <c r="NG6" s="4">
        <v>0</v>
      </c>
      <c r="NH6" s="4">
        <v>174.79745864867999</v>
      </c>
      <c r="NI6" s="4">
        <v>334.29788279533</v>
      </c>
      <c r="NJ6" s="4">
        <v>0</v>
      </c>
      <c r="NK6" s="4">
        <v>0</v>
      </c>
      <c r="NL6" s="4">
        <v>0</v>
      </c>
      <c r="NM6" s="4">
        <v>0</v>
      </c>
      <c r="NN6" s="4">
        <v>0</v>
      </c>
      <c r="NO6" s="4">
        <v>0</v>
      </c>
      <c r="NP6" s="4">
        <v>0</v>
      </c>
      <c r="NQ6" s="4">
        <v>0</v>
      </c>
      <c r="NR6" s="4">
        <v>0</v>
      </c>
      <c r="NS6" s="4">
        <v>0</v>
      </c>
      <c r="NT6" s="4">
        <v>0</v>
      </c>
      <c r="NU6" s="4">
        <v>0</v>
      </c>
      <c r="NV6" s="4">
        <v>0</v>
      </c>
      <c r="NW6" s="4">
        <v>0</v>
      </c>
      <c r="NX6" s="4">
        <v>0</v>
      </c>
      <c r="NY6" s="4">
        <v>0</v>
      </c>
      <c r="NZ6" s="4">
        <v>39080.120178222998</v>
      </c>
      <c r="OA6" s="4">
        <v>19943.59211731</v>
      </c>
      <c r="OB6" s="4">
        <v>0</v>
      </c>
      <c r="OC6" s="4">
        <v>0</v>
      </c>
      <c r="OD6" s="4">
        <v>0</v>
      </c>
      <c r="OE6" s="4">
        <v>0</v>
      </c>
      <c r="OF6" s="4">
        <v>39254.917636871003</v>
      </c>
      <c r="OG6" s="4">
        <v>20277.890000104999</v>
      </c>
      <c r="OH6" s="8">
        <v>0</v>
      </c>
      <c r="OI6" s="8">
        <v>0</v>
      </c>
      <c r="OJ6" s="8">
        <v>0</v>
      </c>
      <c r="OK6" s="8">
        <v>0</v>
      </c>
      <c r="OL6" s="8">
        <v>0.26298104520610999</v>
      </c>
      <c r="OM6" s="8">
        <v>0.19964251607353001</v>
      </c>
      <c r="ON6" s="4">
        <v>0</v>
      </c>
      <c r="OO6" s="4">
        <v>0</v>
      </c>
      <c r="OP6" s="4">
        <v>0</v>
      </c>
      <c r="OQ6" s="4">
        <v>0</v>
      </c>
      <c r="OR6" s="4">
        <v>6</v>
      </c>
      <c r="OS6" s="4">
        <v>17</v>
      </c>
      <c r="OT6" s="4">
        <v>0</v>
      </c>
      <c r="OU6" s="4">
        <v>0</v>
      </c>
      <c r="OV6" s="4">
        <v>0</v>
      </c>
      <c r="OW6" s="4">
        <v>0</v>
      </c>
      <c r="OX6" s="4">
        <v>128</v>
      </c>
      <c r="OY6" s="4">
        <v>93</v>
      </c>
      <c r="OZ6" s="8">
        <v>0</v>
      </c>
      <c r="PA6" s="8">
        <v>0</v>
      </c>
      <c r="PB6" s="8">
        <v>0</v>
      </c>
      <c r="PC6" s="8">
        <v>0</v>
      </c>
      <c r="PD6" s="8">
        <v>1.1710231772751E-3</v>
      </c>
      <c r="PE6" s="8">
        <v>3.2912729302196002E-3</v>
      </c>
      <c r="PF6" s="8">
        <v>0</v>
      </c>
      <c r="PG6" s="8">
        <v>0</v>
      </c>
      <c r="PH6" s="8">
        <v>0</v>
      </c>
      <c r="PI6" s="8">
        <v>0</v>
      </c>
      <c r="PJ6" s="8">
        <v>0.26181002202884002</v>
      </c>
      <c r="PK6" s="8">
        <v>0.19635124314331001</v>
      </c>
      <c r="PL6" s="4">
        <v>0</v>
      </c>
      <c r="PM6" s="4">
        <v>0</v>
      </c>
      <c r="PN6" s="4">
        <v>0</v>
      </c>
      <c r="PO6" s="4">
        <v>0</v>
      </c>
      <c r="PP6" s="4">
        <v>-25375.730087280001</v>
      </c>
      <c r="PQ6" s="4">
        <v>-17267.069763184001</v>
      </c>
      <c r="PR6" s="4">
        <v>0</v>
      </c>
      <c r="PS6" s="4">
        <v>0</v>
      </c>
      <c r="PT6" s="4">
        <v>0</v>
      </c>
      <c r="PU6" s="4">
        <v>0</v>
      </c>
      <c r="PV6" s="4">
        <v>-14993.369775772</v>
      </c>
      <c r="PW6" s="4">
        <v>-10787.839952468999</v>
      </c>
      <c r="PX6" s="4">
        <v>0</v>
      </c>
      <c r="PY6" s="4">
        <v>0</v>
      </c>
      <c r="PZ6" s="4">
        <v>0</v>
      </c>
      <c r="QA6" s="4">
        <v>0</v>
      </c>
      <c r="QB6" s="4">
        <v>-360</v>
      </c>
      <c r="QC6" s="4">
        <v>-1485</v>
      </c>
      <c r="QD6" s="4">
        <v>0</v>
      </c>
      <c r="QE6" s="4">
        <v>0</v>
      </c>
      <c r="QF6" s="4">
        <v>0</v>
      </c>
      <c r="QG6" s="4">
        <v>-17.10000038147</v>
      </c>
      <c r="QH6" s="4">
        <v>-1141.0800075530999</v>
      </c>
      <c r="QI6" s="4">
        <v>-855.80000209807997</v>
      </c>
      <c r="QJ6" s="4">
        <v>0</v>
      </c>
      <c r="QK6" s="4">
        <v>0</v>
      </c>
      <c r="QL6" s="4">
        <v>0</v>
      </c>
      <c r="QM6" s="4">
        <v>0</v>
      </c>
      <c r="QN6" s="4">
        <v>41040</v>
      </c>
      <c r="QO6" s="4">
        <v>28350</v>
      </c>
      <c r="QP6" s="4">
        <v>0</v>
      </c>
      <c r="QQ6" s="4">
        <v>0</v>
      </c>
      <c r="QR6" s="4">
        <v>0</v>
      </c>
      <c r="QS6" s="4">
        <v>0</v>
      </c>
      <c r="QT6" s="4">
        <v>0</v>
      </c>
      <c r="QU6" s="4">
        <f t="shared" si="0"/>
        <v>1926</v>
      </c>
      <c r="QV6" s="4">
        <v>0</v>
      </c>
      <c r="QW6" s="4">
        <v>0</v>
      </c>
      <c r="QX6" s="4">
        <v>0</v>
      </c>
      <c r="QY6" s="4">
        <v>0</v>
      </c>
      <c r="QZ6" s="4">
        <v>0</v>
      </c>
      <c r="RA6" s="4">
        <v>0</v>
      </c>
      <c r="RB6" s="4">
        <v>0</v>
      </c>
      <c r="RC6" s="4">
        <v>0</v>
      </c>
      <c r="RD6" s="4">
        <v>0</v>
      </c>
      <c r="RE6" s="4">
        <v>0</v>
      </c>
      <c r="RF6" s="4">
        <v>8956.14</v>
      </c>
      <c r="RG6" s="4">
        <v>6094.26</v>
      </c>
      <c r="RH6" s="4">
        <v>0</v>
      </c>
      <c r="RI6" s="4">
        <v>0</v>
      </c>
      <c r="RJ6" s="4">
        <v>0</v>
      </c>
      <c r="RK6" s="4">
        <v>0</v>
      </c>
      <c r="RL6" s="4">
        <v>-6086.1990513242999</v>
      </c>
      <c r="RM6" s="4">
        <v>-4064.9474087158001</v>
      </c>
      <c r="RN6" s="4">
        <v>0</v>
      </c>
      <c r="RO6" s="4">
        <v>0</v>
      </c>
      <c r="RP6" s="4">
        <v>0</v>
      </c>
      <c r="RQ6" s="4">
        <v>-17.10000038147</v>
      </c>
      <c r="RR6" s="4">
        <v>62057.703441199003</v>
      </c>
      <c r="RS6" s="4">
        <v>46832.452873429</v>
      </c>
      <c r="RT6" s="4">
        <v>0</v>
      </c>
      <c r="RU6" s="4">
        <v>0</v>
      </c>
      <c r="RV6" s="4">
        <v>0</v>
      </c>
      <c r="RW6" s="4">
        <v>-17.10000038147</v>
      </c>
      <c r="RX6" s="4">
        <v>12061.563441198999</v>
      </c>
      <c r="RY6" s="4">
        <v>12388.192873429</v>
      </c>
      <c r="RZ6" s="8">
        <v>0</v>
      </c>
      <c r="SA6" s="8">
        <v>0</v>
      </c>
      <c r="SB6" s="8">
        <v>0</v>
      </c>
      <c r="SC6" s="8">
        <v>0</v>
      </c>
      <c r="SD6" s="8">
        <v>8.0804208785473994E-2</v>
      </c>
      <c r="SE6" s="8">
        <v>0.12196584530455</v>
      </c>
      <c r="SF6" s="4">
        <v>0</v>
      </c>
      <c r="SG6" s="4">
        <v>0</v>
      </c>
      <c r="SH6" s="4">
        <v>0</v>
      </c>
      <c r="SI6" s="4">
        <v>0</v>
      </c>
      <c r="SJ6" s="4">
        <v>79.352391060518997</v>
      </c>
      <c r="SK6" s="4">
        <v>117.98278927075</v>
      </c>
      <c r="SL6" s="8">
        <v>0</v>
      </c>
      <c r="SM6" s="8">
        <v>0</v>
      </c>
      <c r="SN6" s="8">
        <v>0</v>
      </c>
      <c r="SO6" s="8">
        <v>0</v>
      </c>
      <c r="SP6" s="8">
        <v>0.29389774466858998</v>
      </c>
      <c r="SQ6" s="8">
        <v>0.43697329359537002</v>
      </c>
    </row>
    <row r="7" spans="1:511" outlineLevel="1" x14ac:dyDescent="0.2">
      <c r="A7" s="11" t="s">
        <v>123</v>
      </c>
      <c r="B7" s="11" t="s">
        <v>128</v>
      </c>
      <c r="C7" s="11" t="s">
        <v>132</v>
      </c>
      <c r="D7" s="11" t="s">
        <v>133</v>
      </c>
      <c r="E7" s="4">
        <v>0</v>
      </c>
      <c r="F7" s="4">
        <v>0</v>
      </c>
      <c r="G7" s="4">
        <v>0</v>
      </c>
      <c r="H7" s="4">
        <v>0</v>
      </c>
      <c r="I7" s="4">
        <v>53876</v>
      </c>
      <c r="J7" s="4">
        <v>45413</v>
      </c>
      <c r="K7" s="4">
        <v>1840</v>
      </c>
      <c r="L7" s="4">
        <v>0</v>
      </c>
      <c r="M7" s="4">
        <v>0</v>
      </c>
      <c r="N7" s="4">
        <v>0</v>
      </c>
      <c r="O7" s="4">
        <v>0</v>
      </c>
      <c r="P7" s="4">
        <v>1787</v>
      </c>
      <c r="Q7" s="4">
        <v>0</v>
      </c>
      <c r="R7" s="4">
        <v>1451</v>
      </c>
      <c r="S7" s="4">
        <v>1451</v>
      </c>
      <c r="T7" s="4">
        <v>2398</v>
      </c>
      <c r="U7" s="4">
        <v>1199</v>
      </c>
      <c r="V7" s="4">
        <v>2398</v>
      </c>
      <c r="W7" s="4">
        <v>0</v>
      </c>
      <c r="X7" s="4">
        <v>1199</v>
      </c>
      <c r="Y7" s="4">
        <v>2398</v>
      </c>
      <c r="Z7" s="4">
        <v>4796</v>
      </c>
      <c r="AA7" s="4">
        <v>8393</v>
      </c>
      <c r="AB7" s="4">
        <v>4796</v>
      </c>
      <c r="AC7" s="4">
        <v>7410</v>
      </c>
      <c r="AD7" s="4">
        <v>2598</v>
      </c>
      <c r="AE7" s="4">
        <v>1299</v>
      </c>
      <c r="AF7" s="4">
        <v>0</v>
      </c>
      <c r="AG7" s="4">
        <v>63991.045454544997</v>
      </c>
      <c r="AH7" s="4">
        <v>0</v>
      </c>
      <c r="AI7" s="4">
        <v>0</v>
      </c>
      <c r="AJ7" s="4">
        <v>0</v>
      </c>
      <c r="AK7" s="4">
        <v>0</v>
      </c>
      <c r="AL7" s="4">
        <v>38</v>
      </c>
      <c r="AM7" s="4">
        <v>39</v>
      </c>
      <c r="AN7" s="4">
        <v>1</v>
      </c>
      <c r="AO7" s="4">
        <v>0</v>
      </c>
      <c r="AP7" s="4">
        <v>0</v>
      </c>
      <c r="AQ7" s="4">
        <v>0</v>
      </c>
      <c r="AR7" s="4">
        <v>0</v>
      </c>
      <c r="AS7" s="4">
        <v>1</v>
      </c>
      <c r="AT7" s="4">
        <v>0</v>
      </c>
      <c r="AU7" s="4">
        <v>1</v>
      </c>
      <c r="AV7" s="4">
        <v>1</v>
      </c>
      <c r="AW7" s="4">
        <v>2</v>
      </c>
      <c r="AX7" s="4">
        <v>1</v>
      </c>
      <c r="AY7" s="4">
        <v>2</v>
      </c>
      <c r="AZ7" s="4">
        <v>0</v>
      </c>
      <c r="BA7" s="4">
        <v>1</v>
      </c>
      <c r="BB7" s="4">
        <v>2</v>
      </c>
      <c r="BC7" s="4">
        <v>4</v>
      </c>
      <c r="BD7" s="4">
        <v>7</v>
      </c>
      <c r="BE7" s="4">
        <v>4</v>
      </c>
      <c r="BF7" s="4">
        <v>9</v>
      </c>
      <c r="BG7" s="4">
        <v>2</v>
      </c>
      <c r="BH7" s="4">
        <v>1</v>
      </c>
      <c r="BI7" s="4">
        <v>0</v>
      </c>
      <c r="BJ7" s="4">
        <v>54.954545454544999</v>
      </c>
      <c r="BK7" s="4">
        <v>0</v>
      </c>
      <c r="BL7" s="4">
        <v>0</v>
      </c>
      <c r="BM7" s="4">
        <v>0</v>
      </c>
      <c r="BN7" s="4">
        <v>0</v>
      </c>
      <c r="BO7" s="4">
        <v>13669</v>
      </c>
      <c r="BP7" s="4">
        <v>0</v>
      </c>
      <c r="BQ7" s="4">
        <v>0</v>
      </c>
      <c r="BR7" s="4">
        <v>0</v>
      </c>
      <c r="BS7" s="4">
        <v>0</v>
      </c>
      <c r="BT7" s="4">
        <v>0</v>
      </c>
      <c r="BU7" s="4">
        <v>0</v>
      </c>
      <c r="BV7" s="4">
        <v>0</v>
      </c>
      <c r="BW7" s="4">
        <v>0</v>
      </c>
      <c r="BX7" s="4">
        <v>0</v>
      </c>
      <c r="BY7" s="4">
        <v>0</v>
      </c>
      <c r="BZ7" s="4">
        <v>0</v>
      </c>
      <c r="CA7" s="4">
        <v>0</v>
      </c>
      <c r="CB7" s="4">
        <v>0</v>
      </c>
      <c r="CC7" s="4">
        <v>0</v>
      </c>
      <c r="CD7" s="4">
        <v>0</v>
      </c>
      <c r="CE7" s="4">
        <v>0</v>
      </c>
      <c r="CF7" s="4">
        <v>0</v>
      </c>
      <c r="CG7" s="4">
        <v>0</v>
      </c>
      <c r="CH7" s="4">
        <v>0</v>
      </c>
      <c r="CI7" s="4">
        <v>0</v>
      </c>
      <c r="CJ7" s="4">
        <v>0</v>
      </c>
      <c r="CK7" s="4">
        <v>0</v>
      </c>
      <c r="CL7" s="4">
        <v>0</v>
      </c>
      <c r="CM7" s="4">
        <v>0</v>
      </c>
      <c r="CN7" s="4">
        <v>0</v>
      </c>
      <c r="CO7" s="4">
        <v>0</v>
      </c>
      <c r="CP7" s="4">
        <v>0</v>
      </c>
      <c r="CQ7" s="4">
        <v>7</v>
      </c>
      <c r="CR7" s="4">
        <v>0</v>
      </c>
      <c r="CS7" s="4">
        <v>0</v>
      </c>
      <c r="CT7" s="4">
        <v>0</v>
      </c>
      <c r="CU7" s="4">
        <v>0</v>
      </c>
      <c r="CV7" s="4">
        <v>0</v>
      </c>
      <c r="CW7" s="4">
        <v>0</v>
      </c>
      <c r="CX7" s="4">
        <v>0</v>
      </c>
      <c r="CY7" s="4">
        <v>0</v>
      </c>
      <c r="CZ7" s="4">
        <v>0</v>
      </c>
      <c r="DA7" s="4">
        <v>0</v>
      </c>
      <c r="DB7" s="4">
        <v>0</v>
      </c>
      <c r="DC7" s="4">
        <v>0</v>
      </c>
      <c r="DD7" s="4">
        <v>0</v>
      </c>
      <c r="DE7" s="4">
        <v>0</v>
      </c>
      <c r="DF7" s="4">
        <v>0</v>
      </c>
      <c r="DG7" s="4">
        <v>0</v>
      </c>
      <c r="DH7" s="4">
        <v>0</v>
      </c>
      <c r="DI7" s="4">
        <v>0</v>
      </c>
      <c r="DJ7" s="4">
        <v>0</v>
      </c>
      <c r="DK7" s="4">
        <v>0</v>
      </c>
      <c r="DL7" s="4">
        <v>0</v>
      </c>
      <c r="DM7" s="4">
        <v>0</v>
      </c>
      <c r="DN7" s="4">
        <v>0</v>
      </c>
      <c r="DO7" s="4">
        <v>0</v>
      </c>
      <c r="DP7" s="4">
        <v>0</v>
      </c>
      <c r="DQ7" s="4">
        <v>0</v>
      </c>
      <c r="DR7" s="4">
        <v>0</v>
      </c>
      <c r="DS7" s="4">
        <v>40207</v>
      </c>
      <c r="DT7" s="4">
        <v>45413</v>
      </c>
      <c r="DU7" s="4">
        <v>1840</v>
      </c>
      <c r="DV7" s="4">
        <v>0</v>
      </c>
      <c r="DW7" s="4">
        <v>0</v>
      </c>
      <c r="DX7" s="4">
        <v>0</v>
      </c>
      <c r="DY7" s="4">
        <v>0</v>
      </c>
      <c r="DZ7" s="4">
        <v>1787</v>
      </c>
      <c r="EA7" s="4">
        <v>0</v>
      </c>
      <c r="EB7" s="4">
        <v>1451</v>
      </c>
      <c r="EC7" s="4">
        <v>1451</v>
      </c>
      <c r="ED7" s="4">
        <v>2398</v>
      </c>
      <c r="EE7" s="4">
        <v>1199</v>
      </c>
      <c r="EF7" s="4">
        <v>2398</v>
      </c>
      <c r="EG7" s="4">
        <v>0</v>
      </c>
      <c r="EH7" s="4">
        <v>1199</v>
      </c>
      <c r="EI7" s="4">
        <v>2398</v>
      </c>
      <c r="EJ7" s="4">
        <v>4796</v>
      </c>
      <c r="EK7" s="4">
        <v>8393</v>
      </c>
      <c r="EL7" s="4">
        <v>4796</v>
      </c>
      <c r="EM7" s="4">
        <v>7410</v>
      </c>
      <c r="EN7" s="4">
        <v>2598</v>
      </c>
      <c r="EO7" s="4">
        <v>1299</v>
      </c>
      <c r="EP7" s="4">
        <v>0</v>
      </c>
      <c r="EQ7" s="4">
        <v>63991.045454544997</v>
      </c>
      <c r="ER7" s="1"/>
      <c r="ES7" s="1"/>
      <c r="ET7" s="1"/>
      <c r="EU7" s="4">
        <v>0</v>
      </c>
      <c r="EV7" s="4">
        <v>0</v>
      </c>
      <c r="EW7" s="4">
        <v>0</v>
      </c>
      <c r="EX7" s="4">
        <v>0</v>
      </c>
      <c r="EY7" s="4">
        <v>40207</v>
      </c>
      <c r="EZ7" s="4">
        <v>36704</v>
      </c>
      <c r="FA7" s="4">
        <v>0</v>
      </c>
      <c r="FB7" s="4">
        <v>0</v>
      </c>
      <c r="FC7" s="4">
        <v>0</v>
      </c>
      <c r="FD7" s="4">
        <v>0</v>
      </c>
      <c r="FE7" s="4">
        <v>1840</v>
      </c>
      <c r="FF7" s="4">
        <v>0</v>
      </c>
      <c r="FG7" s="4">
        <v>1787</v>
      </c>
      <c r="FH7" s="4">
        <v>0</v>
      </c>
      <c r="FI7" s="4">
        <v>1451</v>
      </c>
      <c r="FJ7" s="4">
        <v>0</v>
      </c>
      <c r="FK7" s="4">
        <v>1199</v>
      </c>
      <c r="FL7" s="4">
        <v>0</v>
      </c>
      <c r="FM7" s="4">
        <v>1199</v>
      </c>
      <c r="FN7" s="4">
        <v>3849</v>
      </c>
      <c r="FO7" s="4">
        <v>1199</v>
      </c>
      <c r="FP7" s="4">
        <v>1199</v>
      </c>
      <c r="FQ7" s="4">
        <v>3597</v>
      </c>
      <c r="FR7" s="4">
        <v>1199</v>
      </c>
      <c r="FS7" s="4">
        <v>3597</v>
      </c>
      <c r="FT7" s="4">
        <v>10791</v>
      </c>
      <c r="FU7" s="4">
        <v>3797</v>
      </c>
      <c r="FV7" s="4">
        <v>0</v>
      </c>
      <c r="FW7" s="4">
        <v>51719.272727272997</v>
      </c>
      <c r="FX7" s="1">
        <v>0</v>
      </c>
      <c r="FY7" s="1">
        <v>0</v>
      </c>
      <c r="FZ7" s="1">
        <v>0</v>
      </c>
      <c r="GA7" s="1">
        <v>0</v>
      </c>
      <c r="GB7" s="1">
        <v>31</v>
      </c>
      <c r="GC7" s="1">
        <v>29</v>
      </c>
      <c r="GD7" s="1">
        <v>0</v>
      </c>
      <c r="GE7" s="1">
        <v>0</v>
      </c>
      <c r="GF7" s="1">
        <v>0</v>
      </c>
      <c r="GG7" s="1">
        <v>0</v>
      </c>
      <c r="GH7" s="1">
        <v>1</v>
      </c>
      <c r="GI7" s="1">
        <v>0</v>
      </c>
      <c r="GJ7" s="1">
        <v>1</v>
      </c>
      <c r="GK7" s="1">
        <v>0</v>
      </c>
      <c r="GL7" s="1">
        <v>1</v>
      </c>
      <c r="GM7" s="1">
        <v>0</v>
      </c>
      <c r="GN7" s="1">
        <v>1</v>
      </c>
      <c r="GO7" s="1">
        <v>0</v>
      </c>
      <c r="GP7" s="1">
        <v>1</v>
      </c>
      <c r="GQ7" s="1">
        <v>3</v>
      </c>
      <c r="GR7" s="1">
        <v>1</v>
      </c>
      <c r="GS7" s="1">
        <v>1</v>
      </c>
      <c r="GT7" s="1">
        <v>3</v>
      </c>
      <c r="GU7" s="1">
        <v>1</v>
      </c>
      <c r="GV7" s="1">
        <v>3</v>
      </c>
      <c r="GW7" s="1">
        <v>9</v>
      </c>
      <c r="GX7" s="1">
        <v>3</v>
      </c>
      <c r="GY7" s="1">
        <v>0</v>
      </c>
      <c r="GZ7" s="4">
        <v>40.863636363635997</v>
      </c>
      <c r="HA7" s="1">
        <v>0</v>
      </c>
      <c r="HB7" s="1">
        <v>0</v>
      </c>
      <c r="HC7" s="1">
        <v>0</v>
      </c>
      <c r="HD7" s="1">
        <v>0</v>
      </c>
      <c r="HE7" s="1">
        <v>2</v>
      </c>
      <c r="HF7" s="1">
        <v>1</v>
      </c>
      <c r="HG7" s="8">
        <v>0</v>
      </c>
      <c r="HH7" s="8">
        <v>0</v>
      </c>
      <c r="HI7" s="8">
        <v>0</v>
      </c>
      <c r="HJ7" s="8">
        <v>0</v>
      </c>
      <c r="HK7" s="8">
        <v>6.4516129032257993E-2</v>
      </c>
      <c r="HL7" s="8">
        <v>3.4482758620690002E-2</v>
      </c>
      <c r="HM7" s="4">
        <v>0</v>
      </c>
      <c r="HN7" s="4">
        <v>0</v>
      </c>
      <c r="HO7" s="4">
        <v>0</v>
      </c>
      <c r="HP7" s="4">
        <v>0</v>
      </c>
      <c r="HQ7" s="4">
        <v>-3841</v>
      </c>
      <c r="HR7" s="4">
        <v>-1199</v>
      </c>
      <c r="HS7" s="4">
        <v>0</v>
      </c>
      <c r="HT7" s="4">
        <v>0</v>
      </c>
      <c r="HU7" s="4">
        <v>0</v>
      </c>
      <c r="HV7" s="4">
        <v>0</v>
      </c>
      <c r="HW7" s="4">
        <v>0</v>
      </c>
      <c r="HX7" s="4">
        <v>0</v>
      </c>
      <c r="HY7" s="4">
        <v>0</v>
      </c>
      <c r="HZ7" s="4">
        <v>0</v>
      </c>
      <c r="IA7" s="4">
        <v>0</v>
      </c>
      <c r="IB7" s="4">
        <v>0</v>
      </c>
      <c r="IC7" s="4">
        <v>0</v>
      </c>
      <c r="ID7" s="4">
        <v>0</v>
      </c>
      <c r="IE7" s="4">
        <v>0</v>
      </c>
      <c r="IF7" s="4">
        <v>0</v>
      </c>
      <c r="IG7" s="4">
        <v>0</v>
      </c>
      <c r="IH7" s="4">
        <v>0</v>
      </c>
      <c r="II7" s="4">
        <v>0</v>
      </c>
      <c r="IJ7" s="4">
        <v>0</v>
      </c>
      <c r="IK7" s="4">
        <v>0</v>
      </c>
      <c r="IL7" s="4">
        <v>0</v>
      </c>
      <c r="IM7" s="4">
        <v>-1199</v>
      </c>
      <c r="IN7" s="4">
        <v>0</v>
      </c>
      <c r="IO7" s="4">
        <v>0</v>
      </c>
      <c r="IP7" s="4">
        <v>0</v>
      </c>
      <c r="IQ7" s="4">
        <v>0</v>
      </c>
      <c r="IR7" s="4">
        <v>0</v>
      </c>
      <c r="IS7" s="4">
        <v>36366</v>
      </c>
      <c r="IT7" s="4">
        <v>35505</v>
      </c>
      <c r="IU7" s="4">
        <v>0</v>
      </c>
      <c r="IV7" s="4">
        <v>0</v>
      </c>
      <c r="IW7" s="4">
        <v>0</v>
      </c>
      <c r="IX7" s="4">
        <v>0</v>
      </c>
      <c r="IY7" s="4">
        <v>1840</v>
      </c>
      <c r="IZ7" s="4">
        <v>0</v>
      </c>
      <c r="JA7" s="4">
        <v>1787</v>
      </c>
      <c r="JB7" s="4">
        <v>0</v>
      </c>
      <c r="JC7" s="4">
        <v>1451</v>
      </c>
      <c r="JD7" s="4">
        <v>0</v>
      </c>
      <c r="JE7" s="4">
        <v>1199</v>
      </c>
      <c r="JF7" s="4">
        <v>0</v>
      </c>
      <c r="JG7" s="4">
        <v>1199</v>
      </c>
      <c r="JH7" s="4">
        <v>3849</v>
      </c>
      <c r="JI7" s="4">
        <v>1199</v>
      </c>
      <c r="JJ7" s="4">
        <v>1199</v>
      </c>
      <c r="JK7" s="4">
        <v>3597</v>
      </c>
      <c r="JL7" s="4">
        <v>1199</v>
      </c>
      <c r="JM7" s="4">
        <v>3597</v>
      </c>
      <c r="JN7" s="4">
        <v>10791</v>
      </c>
      <c r="JO7" s="4">
        <v>2598</v>
      </c>
      <c r="JP7" s="4">
        <v>0</v>
      </c>
      <c r="JQ7" s="4">
        <v>50029.772727272997</v>
      </c>
      <c r="JR7" s="4">
        <v>0</v>
      </c>
      <c r="JS7" s="4">
        <v>0</v>
      </c>
      <c r="JT7" s="4">
        <v>0</v>
      </c>
      <c r="JU7" s="4">
        <v>0</v>
      </c>
      <c r="JV7" s="4">
        <v>0</v>
      </c>
      <c r="JW7" s="4">
        <v>0</v>
      </c>
      <c r="JX7" s="4">
        <v>0</v>
      </c>
      <c r="JY7" s="4">
        <v>0</v>
      </c>
      <c r="JZ7" s="4">
        <v>0</v>
      </c>
      <c r="KA7" s="4">
        <v>0</v>
      </c>
      <c r="KB7" s="4">
        <v>0</v>
      </c>
      <c r="KC7" s="4">
        <v>0</v>
      </c>
      <c r="KD7" s="4">
        <v>0</v>
      </c>
      <c r="KE7" s="4">
        <v>0</v>
      </c>
      <c r="KF7" s="4">
        <v>0</v>
      </c>
      <c r="KG7" s="4">
        <v>0</v>
      </c>
      <c r="KH7" s="4">
        <v>0</v>
      </c>
      <c r="KI7" s="4">
        <v>0</v>
      </c>
      <c r="KJ7" s="1">
        <v>43</v>
      </c>
      <c r="KK7" s="1">
        <v>0</v>
      </c>
      <c r="KL7" s="1">
        <v>0</v>
      </c>
      <c r="KM7" s="1">
        <v>26</v>
      </c>
      <c r="KN7" s="1">
        <v>13</v>
      </c>
      <c r="KO7" s="1">
        <v>0</v>
      </c>
      <c r="KP7" s="1">
        <v>0</v>
      </c>
      <c r="KQ7" s="1">
        <v>0</v>
      </c>
      <c r="KR7" s="1">
        <v>0</v>
      </c>
      <c r="KS7" s="1">
        <v>0</v>
      </c>
      <c r="KT7" s="1">
        <v>0</v>
      </c>
      <c r="KU7" s="1">
        <v>0</v>
      </c>
      <c r="KV7" s="1">
        <v>3</v>
      </c>
      <c r="KW7" s="1">
        <v>0</v>
      </c>
      <c r="KX7" s="1">
        <v>23</v>
      </c>
      <c r="KY7" s="1">
        <v>0</v>
      </c>
      <c r="KZ7" s="1">
        <v>0</v>
      </c>
      <c r="LA7" s="1">
        <v>29</v>
      </c>
      <c r="LB7" s="1">
        <v>0</v>
      </c>
      <c r="LC7" s="1">
        <v>40</v>
      </c>
      <c r="LD7" s="1">
        <v>0</v>
      </c>
      <c r="LE7" s="1">
        <v>0</v>
      </c>
      <c r="LF7" s="1">
        <v>177</v>
      </c>
      <c r="LG7" s="1">
        <v>0</v>
      </c>
      <c r="LH7" s="1">
        <v>0</v>
      </c>
      <c r="LI7" s="1">
        <v>0</v>
      </c>
      <c r="LJ7" s="1">
        <v>0</v>
      </c>
      <c r="LK7" s="1">
        <v>0</v>
      </c>
      <c r="LL7" s="1">
        <v>0</v>
      </c>
      <c r="LM7" s="1">
        <v>0</v>
      </c>
      <c r="LN7" s="1">
        <v>0</v>
      </c>
      <c r="LO7" s="1">
        <v>0</v>
      </c>
      <c r="LP7" s="1">
        <v>0</v>
      </c>
      <c r="LQ7" s="1">
        <v>0</v>
      </c>
      <c r="LR7" s="1">
        <v>0</v>
      </c>
      <c r="LS7" s="1">
        <v>0</v>
      </c>
      <c r="LT7" s="1">
        <v>0</v>
      </c>
      <c r="LU7" s="1">
        <v>0</v>
      </c>
      <c r="LV7" s="1">
        <v>0</v>
      </c>
      <c r="LW7" s="1">
        <v>0</v>
      </c>
      <c r="LX7" s="1">
        <v>0</v>
      </c>
      <c r="LY7" s="1">
        <v>0</v>
      </c>
      <c r="LZ7" s="1">
        <v>0</v>
      </c>
      <c r="MA7" s="1">
        <v>0</v>
      </c>
      <c r="MB7" s="1">
        <v>0</v>
      </c>
      <c r="MC7" s="1">
        <v>0</v>
      </c>
      <c r="MD7" s="1">
        <v>43</v>
      </c>
      <c r="ME7" s="1">
        <v>0</v>
      </c>
      <c r="MF7" s="1">
        <v>0</v>
      </c>
      <c r="MG7" s="1">
        <v>26</v>
      </c>
      <c r="MH7" s="1">
        <v>13</v>
      </c>
      <c r="MI7" s="1">
        <v>0</v>
      </c>
      <c r="MJ7" s="1">
        <v>0</v>
      </c>
      <c r="MK7" s="1">
        <v>0</v>
      </c>
      <c r="ML7" s="1">
        <v>0</v>
      </c>
      <c r="MM7" s="1">
        <v>0</v>
      </c>
      <c r="MN7" s="1">
        <v>0</v>
      </c>
      <c r="MO7" s="1">
        <v>0</v>
      </c>
      <c r="MP7" s="1">
        <v>3</v>
      </c>
      <c r="MQ7" s="1">
        <v>0</v>
      </c>
      <c r="MR7" s="1">
        <v>23</v>
      </c>
      <c r="MS7" s="1">
        <v>0</v>
      </c>
      <c r="MT7" s="1">
        <v>0</v>
      </c>
      <c r="MU7" s="1">
        <v>29</v>
      </c>
      <c r="MV7" s="1">
        <v>0</v>
      </c>
      <c r="MW7" s="1">
        <v>40</v>
      </c>
      <c r="MX7" s="1">
        <v>0</v>
      </c>
      <c r="MY7" s="1">
        <v>0</v>
      </c>
      <c r="MZ7" s="1">
        <v>177</v>
      </c>
      <c r="NA7" s="4">
        <v>500</v>
      </c>
      <c r="NB7" s="4">
        <v>88500</v>
      </c>
      <c r="NC7" s="4">
        <v>139.73684210526</v>
      </c>
      <c r="ND7" s="4">
        <v>0</v>
      </c>
      <c r="NE7" s="4">
        <v>0</v>
      </c>
      <c r="NF7" s="4">
        <v>0</v>
      </c>
      <c r="NG7" s="4">
        <v>0</v>
      </c>
      <c r="NH7" s="4">
        <v>3211.9340057373001</v>
      </c>
      <c r="NI7" s="4">
        <v>185.02367210387999</v>
      </c>
      <c r="NJ7" s="4">
        <v>0</v>
      </c>
      <c r="NK7" s="4">
        <v>0</v>
      </c>
      <c r="NL7" s="4">
        <v>0</v>
      </c>
      <c r="NM7" s="4">
        <v>0</v>
      </c>
      <c r="NN7" s="4">
        <v>0</v>
      </c>
      <c r="NO7" s="4">
        <v>0</v>
      </c>
      <c r="NP7" s="4">
        <v>0</v>
      </c>
      <c r="NQ7" s="4">
        <v>0</v>
      </c>
      <c r="NR7" s="4">
        <v>0</v>
      </c>
      <c r="NS7" s="4">
        <v>0</v>
      </c>
      <c r="NT7" s="4">
        <v>0</v>
      </c>
      <c r="NU7" s="4">
        <v>0</v>
      </c>
      <c r="NV7" s="4">
        <v>0</v>
      </c>
      <c r="NW7" s="4">
        <v>0</v>
      </c>
      <c r="NX7" s="4">
        <v>0</v>
      </c>
      <c r="NY7" s="4">
        <v>0</v>
      </c>
      <c r="NZ7" s="4">
        <v>14991.907348633</v>
      </c>
      <c r="OA7" s="4">
        <v>8598.1848545074008</v>
      </c>
      <c r="OB7" s="4">
        <v>0</v>
      </c>
      <c r="OC7" s="4">
        <v>0</v>
      </c>
      <c r="OD7" s="4">
        <v>0</v>
      </c>
      <c r="OE7" s="4">
        <v>0</v>
      </c>
      <c r="OF7" s="4">
        <v>18203.841354370001</v>
      </c>
      <c r="OG7" s="4">
        <v>8783.2085266113008</v>
      </c>
      <c r="OH7" s="8">
        <v>0</v>
      </c>
      <c r="OI7" s="8">
        <v>0</v>
      </c>
      <c r="OJ7" s="8">
        <v>0</v>
      </c>
      <c r="OK7" s="8">
        <v>0</v>
      </c>
      <c r="OL7" s="8">
        <v>0.50057309999368005</v>
      </c>
      <c r="OM7" s="8">
        <v>0.24737948251264</v>
      </c>
      <c r="ON7" s="4">
        <v>0</v>
      </c>
      <c r="OO7" s="4">
        <v>0</v>
      </c>
      <c r="OP7" s="4">
        <v>0</v>
      </c>
      <c r="OQ7" s="4">
        <v>0</v>
      </c>
      <c r="OR7" s="4">
        <v>7</v>
      </c>
      <c r="OS7" s="4">
        <v>17</v>
      </c>
      <c r="OT7" s="4">
        <v>0</v>
      </c>
      <c r="OU7" s="4">
        <v>0</v>
      </c>
      <c r="OV7" s="4">
        <v>0</v>
      </c>
      <c r="OW7" s="4">
        <v>0</v>
      </c>
      <c r="OX7" s="4">
        <v>29</v>
      </c>
      <c r="OY7" s="4">
        <v>30</v>
      </c>
      <c r="OZ7" s="8">
        <v>0</v>
      </c>
      <c r="PA7" s="8">
        <v>0</v>
      </c>
      <c r="PB7" s="8">
        <v>0</v>
      </c>
      <c r="PC7" s="8">
        <v>0</v>
      </c>
      <c r="PD7" s="8">
        <v>8.8322444198903005E-2</v>
      </c>
      <c r="PE7" s="8">
        <v>5.2112004535666001E-3</v>
      </c>
      <c r="PF7" s="8">
        <v>0</v>
      </c>
      <c r="PG7" s="8">
        <v>0</v>
      </c>
      <c r="PH7" s="8">
        <v>0</v>
      </c>
      <c r="PI7" s="8">
        <v>0</v>
      </c>
      <c r="PJ7" s="8">
        <v>0.41225065579477999</v>
      </c>
      <c r="PK7" s="8">
        <v>0.24216828205907001</v>
      </c>
      <c r="PL7" s="4">
        <v>0</v>
      </c>
      <c r="PM7" s="4">
        <v>0</v>
      </c>
      <c r="PN7" s="4">
        <v>0</v>
      </c>
      <c r="PO7" s="4">
        <v>0</v>
      </c>
      <c r="PP7" s="4">
        <v>-8000.5199584961001</v>
      </c>
      <c r="PQ7" s="4">
        <v>-7811.0999755859002</v>
      </c>
      <c r="PR7" s="4">
        <v>0</v>
      </c>
      <c r="PS7" s="4">
        <v>0</v>
      </c>
      <c r="PT7" s="4">
        <v>0</v>
      </c>
      <c r="PU7" s="4">
        <v>0</v>
      </c>
      <c r="PV7" s="4">
        <v>-4689.3499493599002</v>
      </c>
      <c r="PW7" s="4">
        <v>-4427.2599735260001</v>
      </c>
      <c r="PX7" s="4">
        <v>0</v>
      </c>
      <c r="PY7" s="4">
        <v>0</v>
      </c>
      <c r="PZ7" s="4">
        <v>0</v>
      </c>
      <c r="QA7" s="4">
        <v>0</v>
      </c>
      <c r="QB7" s="4">
        <v>-457</v>
      </c>
      <c r="QC7" s="4">
        <v>0</v>
      </c>
      <c r="QD7" s="4">
        <v>0</v>
      </c>
      <c r="QE7" s="4">
        <v>0</v>
      </c>
      <c r="QF7" s="4">
        <v>0</v>
      </c>
      <c r="QG7" s="4">
        <v>0</v>
      </c>
      <c r="QH7" s="4">
        <v>-264.30000209807997</v>
      </c>
      <c r="QI7" s="4">
        <v>-307.54999971389998</v>
      </c>
      <c r="QJ7" s="4">
        <v>0</v>
      </c>
      <c r="QK7" s="4">
        <v>0</v>
      </c>
      <c r="QL7" s="4">
        <v>0</v>
      </c>
      <c r="QM7" s="4">
        <v>0</v>
      </c>
      <c r="QN7" s="4">
        <v>14500</v>
      </c>
      <c r="QO7" s="4">
        <v>14000</v>
      </c>
      <c r="QP7" s="4">
        <v>0</v>
      </c>
      <c r="QQ7" s="4">
        <v>0</v>
      </c>
      <c r="QR7" s="4">
        <v>0</v>
      </c>
      <c r="QS7" s="4">
        <v>0</v>
      </c>
      <c r="QT7" s="4">
        <v>0</v>
      </c>
      <c r="QU7" s="4">
        <f t="shared" si="0"/>
        <v>522</v>
      </c>
      <c r="QV7" s="4">
        <v>0</v>
      </c>
      <c r="QW7" s="4">
        <v>0</v>
      </c>
      <c r="QX7" s="4">
        <v>0</v>
      </c>
      <c r="QY7" s="4">
        <v>0</v>
      </c>
      <c r="QZ7" s="4">
        <v>0</v>
      </c>
      <c r="RA7" s="4">
        <v>0</v>
      </c>
      <c r="RB7" s="4">
        <v>0</v>
      </c>
      <c r="RC7" s="4">
        <v>0</v>
      </c>
      <c r="RD7" s="4">
        <v>0</v>
      </c>
      <c r="RE7" s="4">
        <v>0</v>
      </c>
      <c r="RF7" s="4">
        <v>2181.96</v>
      </c>
      <c r="RG7" s="4">
        <v>2130.3000000000002</v>
      </c>
      <c r="RH7" s="4">
        <v>0</v>
      </c>
      <c r="RI7" s="4">
        <v>0</v>
      </c>
      <c r="RJ7" s="4">
        <v>0</v>
      </c>
      <c r="RK7" s="4">
        <v>0</v>
      </c>
      <c r="RL7" s="4">
        <v>-1233.1514417716</v>
      </c>
      <c r="RM7" s="4">
        <v>-1101.7147182501001</v>
      </c>
      <c r="RN7" s="4">
        <v>0</v>
      </c>
      <c r="RO7" s="4">
        <v>0</v>
      </c>
      <c r="RP7" s="4">
        <v>0</v>
      </c>
      <c r="RQ7" s="4">
        <v>0</v>
      </c>
      <c r="RR7" s="4">
        <v>3517.8372939042001</v>
      </c>
      <c r="RS7" s="4">
        <v>13074.166806313</v>
      </c>
      <c r="RT7" s="4">
        <v>0</v>
      </c>
      <c r="RU7" s="4">
        <v>0</v>
      </c>
      <c r="RV7" s="4">
        <v>0</v>
      </c>
      <c r="RW7" s="4">
        <v>0</v>
      </c>
      <c r="RX7" s="4">
        <v>-13164.122706095999</v>
      </c>
      <c r="RY7" s="4">
        <v>-3056.1331936872002</v>
      </c>
      <c r="RZ7" s="8">
        <v>0</v>
      </c>
      <c r="SA7" s="8">
        <v>0</v>
      </c>
      <c r="SB7" s="8">
        <v>0</v>
      </c>
      <c r="SC7" s="8">
        <v>0</v>
      </c>
      <c r="SD7" s="8">
        <v>-0.36198984507769999</v>
      </c>
      <c r="SE7" s="8">
        <v>-8.6076135577728002E-2</v>
      </c>
      <c r="SF7" s="4">
        <v>0</v>
      </c>
      <c r="SG7" s="4">
        <v>0</v>
      </c>
      <c r="SH7" s="4">
        <v>0</v>
      </c>
      <c r="SI7" s="4">
        <v>0</v>
      </c>
      <c r="SJ7" s="4">
        <v>-453.93526572744003</v>
      </c>
      <c r="SK7" s="4">
        <v>-109.14761406026</v>
      </c>
      <c r="SL7" s="8">
        <v>0</v>
      </c>
      <c r="SM7" s="8">
        <v>0</v>
      </c>
      <c r="SN7" s="8">
        <v>0</v>
      </c>
      <c r="SO7" s="8">
        <v>0</v>
      </c>
      <c r="SP7" s="8">
        <v>-0.90787053145487995</v>
      </c>
      <c r="SQ7" s="8">
        <v>-0.21829522812051999</v>
      </c>
    </row>
    <row r="8" spans="1:511" outlineLevel="1" x14ac:dyDescent="0.2">
      <c r="A8" s="2" t="s">
        <v>124</v>
      </c>
      <c r="B8" s="1"/>
      <c r="C8" s="1"/>
      <c r="D8" s="1"/>
      <c r="E8" s="5">
        <f t="shared" ref="E8:I8" si="1">SUM(E4:E7)</f>
        <v>0</v>
      </c>
      <c r="F8" s="5">
        <f t="shared" si="1"/>
        <v>0</v>
      </c>
      <c r="G8" s="5">
        <f t="shared" si="1"/>
        <v>2948</v>
      </c>
      <c r="H8" s="5">
        <f t="shared" si="1"/>
        <v>497037</v>
      </c>
      <c r="I8" s="5">
        <f t="shared" si="1"/>
        <v>498332</v>
      </c>
      <c r="J8" s="5">
        <f t="shared" ref="J8:AO8" si="2">SUM(J4:J7)</f>
        <v>238014</v>
      </c>
      <c r="K8" s="5">
        <f t="shared" si="2"/>
        <v>10009</v>
      </c>
      <c r="L8" s="5">
        <f t="shared" si="2"/>
        <v>15761</v>
      </c>
      <c r="M8" s="5">
        <f t="shared" si="2"/>
        <v>13877</v>
      </c>
      <c r="N8" s="5">
        <f t="shared" si="2"/>
        <v>14423</v>
      </c>
      <c r="O8" s="5">
        <f t="shared" si="2"/>
        <v>13879</v>
      </c>
      <c r="P8" s="5">
        <f t="shared" si="2"/>
        <v>18800</v>
      </c>
      <c r="Q8" s="5">
        <f t="shared" si="2"/>
        <v>21953</v>
      </c>
      <c r="R8" s="5">
        <f t="shared" si="2"/>
        <v>19248</v>
      </c>
      <c r="S8" s="5">
        <f t="shared" si="2"/>
        <v>15135</v>
      </c>
      <c r="T8" s="5">
        <f t="shared" si="2"/>
        <v>10657</v>
      </c>
      <c r="U8" s="5">
        <f t="shared" si="2"/>
        <v>6965</v>
      </c>
      <c r="V8" s="5">
        <f t="shared" si="2"/>
        <v>4725</v>
      </c>
      <c r="W8" s="5">
        <f t="shared" si="2"/>
        <v>4916</v>
      </c>
      <c r="X8" s="5">
        <f t="shared" si="2"/>
        <v>6004</v>
      </c>
      <c r="Y8" s="5">
        <f t="shared" si="2"/>
        <v>7704</v>
      </c>
      <c r="Z8" s="5">
        <f t="shared" si="2"/>
        <v>11851</v>
      </c>
      <c r="AA8" s="5">
        <f t="shared" si="2"/>
        <v>13198</v>
      </c>
      <c r="AB8" s="5">
        <f t="shared" si="2"/>
        <v>8374</v>
      </c>
      <c r="AC8" s="5">
        <f t="shared" si="2"/>
        <v>8324</v>
      </c>
      <c r="AD8" s="5">
        <f t="shared" si="2"/>
        <v>8583</v>
      </c>
      <c r="AE8" s="5">
        <f t="shared" si="2"/>
        <v>2213</v>
      </c>
      <c r="AF8" s="5">
        <f t="shared" si="2"/>
        <v>1415</v>
      </c>
      <c r="AG8" s="5">
        <f t="shared" si="2"/>
        <v>335383.36363635503</v>
      </c>
      <c r="AH8" s="5">
        <f t="shared" si="2"/>
        <v>0</v>
      </c>
      <c r="AI8" s="5">
        <f t="shared" si="2"/>
        <v>0</v>
      </c>
      <c r="AJ8" s="5">
        <f t="shared" si="2"/>
        <v>13</v>
      </c>
      <c r="AK8" s="5">
        <f t="shared" si="2"/>
        <v>725</v>
      </c>
      <c r="AL8" s="5">
        <f t="shared" si="2"/>
        <v>618</v>
      </c>
      <c r="AM8" s="5">
        <f t="shared" si="2"/>
        <v>315</v>
      </c>
      <c r="AN8" s="5">
        <f t="shared" si="2"/>
        <v>12</v>
      </c>
      <c r="AO8" s="5">
        <f t="shared" si="2"/>
        <v>23</v>
      </c>
      <c r="AP8" s="5">
        <f t="shared" ref="AP8:BU8" si="3">SUM(AP4:AP7)</f>
        <v>21</v>
      </c>
      <c r="AQ8" s="5">
        <f t="shared" si="3"/>
        <v>20</v>
      </c>
      <c r="AR8" s="5">
        <f t="shared" si="3"/>
        <v>24</v>
      </c>
      <c r="AS8" s="5">
        <f t="shared" si="3"/>
        <v>28</v>
      </c>
      <c r="AT8" s="5">
        <f t="shared" si="3"/>
        <v>35</v>
      </c>
      <c r="AU8" s="5">
        <f t="shared" si="3"/>
        <v>32</v>
      </c>
      <c r="AV8" s="5">
        <f t="shared" si="3"/>
        <v>22</v>
      </c>
      <c r="AW8" s="5">
        <f t="shared" si="3"/>
        <v>11</v>
      </c>
      <c r="AX8" s="5">
        <f t="shared" si="3"/>
        <v>7</v>
      </c>
      <c r="AY8" s="5">
        <f t="shared" si="3"/>
        <v>5</v>
      </c>
      <c r="AZ8" s="5">
        <f t="shared" si="3"/>
        <v>6</v>
      </c>
      <c r="BA8" s="5">
        <f t="shared" si="3"/>
        <v>6</v>
      </c>
      <c r="BB8" s="5">
        <f t="shared" si="3"/>
        <v>8</v>
      </c>
      <c r="BC8" s="5">
        <f t="shared" si="3"/>
        <v>12</v>
      </c>
      <c r="BD8" s="5">
        <f t="shared" si="3"/>
        <v>12</v>
      </c>
      <c r="BE8" s="5">
        <f t="shared" si="3"/>
        <v>8</v>
      </c>
      <c r="BF8" s="5">
        <f t="shared" si="3"/>
        <v>10</v>
      </c>
      <c r="BG8" s="5">
        <f t="shared" si="3"/>
        <v>9</v>
      </c>
      <c r="BH8" s="5">
        <f t="shared" si="3"/>
        <v>2</v>
      </c>
      <c r="BI8" s="5">
        <f t="shared" si="3"/>
        <v>2</v>
      </c>
      <c r="BJ8" s="5">
        <f t="shared" si="3"/>
        <v>443.86363636362893</v>
      </c>
      <c r="BK8" s="5">
        <f t="shared" si="3"/>
        <v>0</v>
      </c>
      <c r="BL8" s="5">
        <f t="shared" si="3"/>
        <v>0</v>
      </c>
      <c r="BM8" s="5">
        <f t="shared" si="3"/>
        <v>0</v>
      </c>
      <c r="BN8" s="5">
        <f t="shared" si="3"/>
        <v>26751</v>
      </c>
      <c r="BO8" s="5">
        <f t="shared" si="3"/>
        <v>33582</v>
      </c>
      <c r="BP8" s="5">
        <f t="shared" si="3"/>
        <v>2455</v>
      </c>
      <c r="BQ8" s="5">
        <f t="shared" si="3"/>
        <v>0</v>
      </c>
      <c r="BR8" s="5">
        <f t="shared" si="3"/>
        <v>0</v>
      </c>
      <c r="BS8" s="5">
        <f t="shared" si="3"/>
        <v>0</v>
      </c>
      <c r="BT8" s="5">
        <f t="shared" si="3"/>
        <v>0</v>
      </c>
      <c r="BU8" s="5">
        <f t="shared" si="3"/>
        <v>501</v>
      </c>
      <c r="BV8" s="5">
        <f t="shared" ref="BV8:DA8" si="4">SUM(BV4:BV7)</f>
        <v>952</v>
      </c>
      <c r="BW8" s="5">
        <f t="shared" si="4"/>
        <v>501</v>
      </c>
      <c r="BX8" s="5">
        <f t="shared" si="4"/>
        <v>501</v>
      </c>
      <c r="BY8" s="5">
        <f t="shared" si="4"/>
        <v>0</v>
      </c>
      <c r="BZ8" s="5">
        <f t="shared" si="4"/>
        <v>0</v>
      </c>
      <c r="CA8" s="5">
        <f t="shared" si="4"/>
        <v>0</v>
      </c>
      <c r="CB8" s="5">
        <f t="shared" si="4"/>
        <v>0</v>
      </c>
      <c r="CC8" s="5">
        <f t="shared" si="4"/>
        <v>0</v>
      </c>
      <c r="CD8" s="5">
        <f t="shared" si="4"/>
        <v>0</v>
      </c>
      <c r="CE8" s="5">
        <f t="shared" si="4"/>
        <v>0</v>
      </c>
      <c r="CF8" s="5">
        <f t="shared" si="4"/>
        <v>0</v>
      </c>
      <c r="CG8" s="5">
        <f t="shared" si="4"/>
        <v>0</v>
      </c>
      <c r="CH8" s="5">
        <f t="shared" si="4"/>
        <v>0</v>
      </c>
      <c r="CI8" s="5">
        <f t="shared" si="4"/>
        <v>0</v>
      </c>
      <c r="CJ8" s="5">
        <f t="shared" si="4"/>
        <v>0</v>
      </c>
      <c r="CK8" s="5">
        <f t="shared" si="4"/>
        <v>0</v>
      </c>
      <c r="CL8" s="5">
        <f t="shared" si="4"/>
        <v>0</v>
      </c>
      <c r="CM8" s="5">
        <f t="shared" si="4"/>
        <v>0</v>
      </c>
      <c r="CN8" s="5">
        <f t="shared" si="4"/>
        <v>0</v>
      </c>
      <c r="CO8" s="5">
        <f t="shared" si="4"/>
        <v>0</v>
      </c>
      <c r="CP8" s="5">
        <f t="shared" si="4"/>
        <v>37</v>
      </c>
      <c r="CQ8" s="5">
        <f t="shared" si="4"/>
        <v>32</v>
      </c>
      <c r="CR8" s="5">
        <f t="shared" si="4"/>
        <v>4</v>
      </c>
      <c r="CS8" s="5">
        <f t="shared" si="4"/>
        <v>0</v>
      </c>
      <c r="CT8" s="5">
        <f t="shared" si="4"/>
        <v>0</v>
      </c>
      <c r="CU8" s="5">
        <f t="shared" si="4"/>
        <v>0</v>
      </c>
      <c r="CV8" s="5">
        <f t="shared" si="4"/>
        <v>0</v>
      </c>
      <c r="CW8" s="5">
        <f t="shared" si="4"/>
        <v>1</v>
      </c>
      <c r="CX8" s="5">
        <f t="shared" si="4"/>
        <v>1</v>
      </c>
      <c r="CY8" s="5">
        <f t="shared" si="4"/>
        <v>1</v>
      </c>
      <c r="CZ8" s="5">
        <f t="shared" si="4"/>
        <v>1</v>
      </c>
      <c r="DA8" s="5">
        <f t="shared" si="4"/>
        <v>0</v>
      </c>
      <c r="DB8" s="5">
        <f t="shared" ref="DB8:EG8" si="5">SUM(DB4:DB7)</f>
        <v>0</v>
      </c>
      <c r="DC8" s="5">
        <f t="shared" si="5"/>
        <v>0</v>
      </c>
      <c r="DD8" s="5">
        <f t="shared" si="5"/>
        <v>0</v>
      </c>
      <c r="DE8" s="5">
        <f t="shared" si="5"/>
        <v>0</v>
      </c>
      <c r="DF8" s="5">
        <f t="shared" si="5"/>
        <v>0</v>
      </c>
      <c r="DG8" s="5">
        <f t="shared" si="5"/>
        <v>0</v>
      </c>
      <c r="DH8" s="5">
        <f t="shared" si="5"/>
        <v>0</v>
      </c>
      <c r="DI8" s="5">
        <f t="shared" si="5"/>
        <v>0</v>
      </c>
      <c r="DJ8" s="5">
        <f t="shared" si="5"/>
        <v>0</v>
      </c>
      <c r="DK8" s="5">
        <f t="shared" si="5"/>
        <v>0</v>
      </c>
      <c r="DL8" s="5">
        <f t="shared" si="5"/>
        <v>0</v>
      </c>
      <c r="DM8" s="5">
        <f t="shared" si="5"/>
        <v>0</v>
      </c>
      <c r="DN8" s="5">
        <f t="shared" si="5"/>
        <v>0</v>
      </c>
      <c r="DO8" s="5">
        <f t="shared" si="5"/>
        <v>0</v>
      </c>
      <c r="DP8" s="5">
        <f t="shared" si="5"/>
        <v>0</v>
      </c>
      <c r="DQ8" s="5">
        <f t="shared" si="5"/>
        <v>2948</v>
      </c>
      <c r="DR8" s="5">
        <f t="shared" si="5"/>
        <v>470286</v>
      </c>
      <c r="DS8" s="5">
        <f t="shared" si="5"/>
        <v>464750</v>
      </c>
      <c r="DT8" s="5">
        <f t="shared" si="5"/>
        <v>235559</v>
      </c>
      <c r="DU8" s="5">
        <f t="shared" si="5"/>
        <v>10009</v>
      </c>
      <c r="DV8" s="5">
        <f t="shared" si="5"/>
        <v>15761</v>
      </c>
      <c r="DW8" s="5">
        <f t="shared" si="5"/>
        <v>13877</v>
      </c>
      <c r="DX8" s="5">
        <f t="shared" si="5"/>
        <v>14423</v>
      </c>
      <c r="DY8" s="5">
        <f t="shared" si="5"/>
        <v>13378</v>
      </c>
      <c r="DZ8" s="5">
        <f t="shared" si="5"/>
        <v>17848</v>
      </c>
      <c r="EA8" s="5">
        <f t="shared" si="5"/>
        <v>21452</v>
      </c>
      <c r="EB8" s="5">
        <f t="shared" si="5"/>
        <v>18747</v>
      </c>
      <c r="EC8" s="5">
        <f t="shared" si="5"/>
        <v>15135</v>
      </c>
      <c r="ED8" s="5">
        <f t="shared" si="5"/>
        <v>10657</v>
      </c>
      <c r="EE8" s="5">
        <f t="shared" si="5"/>
        <v>6965</v>
      </c>
      <c r="EF8" s="5">
        <f t="shared" si="5"/>
        <v>4725</v>
      </c>
      <c r="EG8" s="5">
        <f t="shared" si="5"/>
        <v>4916</v>
      </c>
      <c r="EH8" s="5">
        <f t="shared" ref="EH8:FM8" si="6">SUM(EH4:EH7)</f>
        <v>6004</v>
      </c>
      <c r="EI8" s="5">
        <f t="shared" si="6"/>
        <v>7704</v>
      </c>
      <c r="EJ8" s="5">
        <f t="shared" si="6"/>
        <v>11851</v>
      </c>
      <c r="EK8" s="5">
        <f t="shared" si="6"/>
        <v>13198</v>
      </c>
      <c r="EL8" s="5">
        <f t="shared" si="6"/>
        <v>8374</v>
      </c>
      <c r="EM8" s="5">
        <f t="shared" si="6"/>
        <v>8324</v>
      </c>
      <c r="EN8" s="5">
        <f t="shared" si="6"/>
        <v>8583</v>
      </c>
      <c r="EO8" s="5">
        <f t="shared" si="6"/>
        <v>2213</v>
      </c>
      <c r="EP8" s="5">
        <f t="shared" si="6"/>
        <v>1415</v>
      </c>
      <c r="EQ8" s="5">
        <f t="shared" si="6"/>
        <v>331924.045454545</v>
      </c>
      <c r="ER8" s="5">
        <v>400000</v>
      </c>
      <c r="ES8" s="12">
        <f>EQ8/ER8</f>
        <v>0.82981011363636248</v>
      </c>
      <c r="ET8" s="5">
        <f>ER8-DT8</f>
        <v>164441</v>
      </c>
      <c r="EU8" s="5">
        <f t="shared" ref="EU8:EY8" si="7">SUM(EU4:EU7)</f>
        <v>0</v>
      </c>
      <c r="EV8" s="5">
        <f t="shared" si="7"/>
        <v>0</v>
      </c>
      <c r="EW8" s="5">
        <f t="shared" si="7"/>
        <v>1347</v>
      </c>
      <c r="EX8" s="5">
        <f t="shared" si="7"/>
        <v>418737</v>
      </c>
      <c r="EY8" s="5">
        <f t="shared" si="7"/>
        <v>449412</v>
      </c>
      <c r="EZ8" s="5">
        <f t="shared" ref="EZ8:GE8" si="8">SUM(EZ4:EZ7)</f>
        <v>246762</v>
      </c>
      <c r="FA8" s="5">
        <f t="shared" si="8"/>
        <v>10096</v>
      </c>
      <c r="FB8" s="5">
        <f t="shared" si="8"/>
        <v>8452</v>
      </c>
      <c r="FC8" s="5">
        <f t="shared" si="8"/>
        <v>15369</v>
      </c>
      <c r="FD8" s="5">
        <f t="shared" si="8"/>
        <v>16553</v>
      </c>
      <c r="FE8" s="5">
        <f t="shared" si="8"/>
        <v>13072</v>
      </c>
      <c r="FF8" s="5">
        <f t="shared" si="8"/>
        <v>12644</v>
      </c>
      <c r="FG8" s="5">
        <f t="shared" si="8"/>
        <v>17592</v>
      </c>
      <c r="FH8" s="5">
        <f t="shared" si="8"/>
        <v>10907</v>
      </c>
      <c r="FI8" s="5">
        <f t="shared" si="8"/>
        <v>17299</v>
      </c>
      <c r="FJ8" s="5">
        <f t="shared" si="8"/>
        <v>22180</v>
      </c>
      <c r="FK8" s="5">
        <f t="shared" si="8"/>
        <v>14292</v>
      </c>
      <c r="FL8" s="5">
        <f t="shared" si="8"/>
        <v>11457</v>
      </c>
      <c r="FM8" s="5">
        <f t="shared" si="8"/>
        <v>7537</v>
      </c>
      <c r="FN8" s="5">
        <f t="shared" si="8"/>
        <v>8001</v>
      </c>
      <c r="FO8" s="5">
        <f t="shared" si="8"/>
        <v>7117</v>
      </c>
      <c r="FP8" s="5">
        <f t="shared" si="8"/>
        <v>10342</v>
      </c>
      <c r="FQ8" s="5">
        <f t="shared" si="8"/>
        <v>8292</v>
      </c>
      <c r="FR8" s="5">
        <f t="shared" si="8"/>
        <v>4583</v>
      </c>
      <c r="FS8" s="5">
        <f t="shared" si="8"/>
        <v>7387</v>
      </c>
      <c r="FT8" s="5">
        <f t="shared" si="8"/>
        <v>14175</v>
      </c>
      <c r="FU8" s="5">
        <f t="shared" si="8"/>
        <v>8914</v>
      </c>
      <c r="FV8" s="5">
        <f t="shared" si="8"/>
        <v>501</v>
      </c>
      <c r="FW8" s="5">
        <f t="shared" si="8"/>
        <v>347710.09090909403</v>
      </c>
      <c r="FX8" s="5">
        <f t="shared" si="8"/>
        <v>0</v>
      </c>
      <c r="FY8" s="5">
        <f t="shared" si="8"/>
        <v>0</v>
      </c>
      <c r="FZ8" s="5">
        <f t="shared" si="8"/>
        <v>7</v>
      </c>
      <c r="GA8" s="5">
        <f t="shared" si="8"/>
        <v>620</v>
      </c>
      <c r="GB8" s="5">
        <f t="shared" si="8"/>
        <v>563</v>
      </c>
      <c r="GC8" s="5">
        <f t="shared" si="8"/>
        <v>333</v>
      </c>
      <c r="GD8" s="5">
        <f t="shared" si="8"/>
        <v>15</v>
      </c>
      <c r="GE8" s="5">
        <f t="shared" si="8"/>
        <v>14</v>
      </c>
      <c r="GF8" s="5">
        <f t="shared" ref="GF8:HK8" si="9">SUM(GF4:GF7)</f>
        <v>20</v>
      </c>
      <c r="GG8" s="5">
        <f t="shared" si="9"/>
        <v>25</v>
      </c>
      <c r="GH8" s="5">
        <f t="shared" si="9"/>
        <v>19</v>
      </c>
      <c r="GI8" s="5">
        <f t="shared" si="9"/>
        <v>19</v>
      </c>
      <c r="GJ8" s="5">
        <f t="shared" si="9"/>
        <v>27</v>
      </c>
      <c r="GK8" s="5">
        <f t="shared" si="9"/>
        <v>18</v>
      </c>
      <c r="GL8" s="5">
        <f t="shared" si="9"/>
        <v>25</v>
      </c>
      <c r="GM8" s="5">
        <f t="shared" si="9"/>
        <v>34</v>
      </c>
      <c r="GN8" s="5">
        <f t="shared" si="9"/>
        <v>19</v>
      </c>
      <c r="GO8" s="5">
        <f t="shared" si="9"/>
        <v>14</v>
      </c>
      <c r="GP8" s="5">
        <f t="shared" si="9"/>
        <v>9</v>
      </c>
      <c r="GQ8" s="5">
        <f t="shared" si="9"/>
        <v>10</v>
      </c>
      <c r="GR8" s="5">
        <f t="shared" si="9"/>
        <v>9</v>
      </c>
      <c r="GS8" s="5">
        <f t="shared" si="9"/>
        <v>12</v>
      </c>
      <c r="GT8" s="5">
        <f t="shared" si="9"/>
        <v>9</v>
      </c>
      <c r="GU8" s="5">
        <f t="shared" si="9"/>
        <v>5</v>
      </c>
      <c r="GV8" s="5">
        <f t="shared" si="9"/>
        <v>7</v>
      </c>
      <c r="GW8" s="5">
        <f t="shared" si="9"/>
        <v>13</v>
      </c>
      <c r="GX8" s="5">
        <f t="shared" si="9"/>
        <v>9</v>
      </c>
      <c r="GY8" s="5">
        <f t="shared" si="9"/>
        <v>1</v>
      </c>
      <c r="GZ8" s="5">
        <f t="shared" si="9"/>
        <v>469.22727272727292</v>
      </c>
      <c r="HA8" s="5">
        <f t="shared" si="9"/>
        <v>0</v>
      </c>
      <c r="HB8" s="5">
        <f t="shared" si="9"/>
        <v>0</v>
      </c>
      <c r="HC8" s="5">
        <f t="shared" si="9"/>
        <v>0</v>
      </c>
      <c r="HD8" s="5">
        <f t="shared" si="9"/>
        <v>9</v>
      </c>
      <c r="HE8" s="5">
        <f t="shared" si="9"/>
        <v>7</v>
      </c>
      <c r="HF8" s="5">
        <f t="shared" si="9"/>
        <v>14</v>
      </c>
      <c r="HG8" s="5">
        <f t="shared" si="9"/>
        <v>0</v>
      </c>
      <c r="HH8" s="5">
        <f t="shared" si="9"/>
        <v>0</v>
      </c>
      <c r="HI8" s="5">
        <f t="shared" si="9"/>
        <v>0</v>
      </c>
      <c r="HJ8" s="5">
        <f t="shared" si="9"/>
        <v>5.85604327023087E-2</v>
      </c>
      <c r="HK8" s="5">
        <f t="shared" si="9"/>
        <v>0.1295487583313405</v>
      </c>
      <c r="HL8" s="5">
        <v>0.04</v>
      </c>
      <c r="HM8" s="5">
        <f t="shared" ref="HM8:IR8" si="10">SUM(HM4:HM7)</f>
        <v>0</v>
      </c>
      <c r="HN8" s="5">
        <f t="shared" si="10"/>
        <v>0</v>
      </c>
      <c r="HO8" s="5">
        <f t="shared" si="10"/>
        <v>0</v>
      </c>
      <c r="HP8" s="5">
        <f t="shared" si="10"/>
        <v>-6630</v>
      </c>
      <c r="HQ8" s="5">
        <f t="shared" si="10"/>
        <v>-7726</v>
      </c>
      <c r="HR8" s="5">
        <f t="shared" si="10"/>
        <v>-8632</v>
      </c>
      <c r="HS8" s="5">
        <f t="shared" si="10"/>
        <v>0</v>
      </c>
      <c r="HT8" s="5">
        <f t="shared" si="10"/>
        <v>-501</v>
      </c>
      <c r="HU8" s="5">
        <f t="shared" si="10"/>
        <v>-501</v>
      </c>
      <c r="HV8" s="5">
        <f t="shared" si="10"/>
        <v>-1002</v>
      </c>
      <c r="HW8" s="5">
        <f t="shared" si="10"/>
        <v>0</v>
      </c>
      <c r="HX8" s="5">
        <f t="shared" si="10"/>
        <v>-1002</v>
      </c>
      <c r="HY8" s="5">
        <f t="shared" si="10"/>
        <v>0</v>
      </c>
      <c r="HZ8" s="5">
        <f t="shared" si="10"/>
        <v>0</v>
      </c>
      <c r="IA8" s="5">
        <f t="shared" si="10"/>
        <v>0</v>
      </c>
      <c r="IB8" s="5">
        <f t="shared" si="10"/>
        <v>0</v>
      </c>
      <c r="IC8" s="5">
        <f t="shared" si="10"/>
        <v>-1002</v>
      </c>
      <c r="ID8" s="5">
        <f t="shared" si="10"/>
        <v>0</v>
      </c>
      <c r="IE8" s="5">
        <f t="shared" si="10"/>
        <v>-501</v>
      </c>
      <c r="IF8" s="5">
        <f t="shared" si="10"/>
        <v>-501</v>
      </c>
      <c r="IG8" s="5">
        <f t="shared" si="10"/>
        <v>-961</v>
      </c>
      <c r="IH8" s="5">
        <f t="shared" si="10"/>
        <v>0</v>
      </c>
      <c r="II8" s="5">
        <f t="shared" si="10"/>
        <v>0</v>
      </c>
      <c r="IJ8" s="5">
        <f t="shared" si="10"/>
        <v>0</v>
      </c>
      <c r="IK8" s="5">
        <f t="shared" si="10"/>
        <v>-961</v>
      </c>
      <c r="IL8" s="5">
        <f t="shared" si="10"/>
        <v>-501</v>
      </c>
      <c r="IM8" s="5">
        <f t="shared" si="10"/>
        <v>-1199</v>
      </c>
      <c r="IN8" s="5">
        <f t="shared" si="10"/>
        <v>0</v>
      </c>
      <c r="IO8" s="5">
        <f t="shared" si="10"/>
        <v>0</v>
      </c>
      <c r="IP8" s="5">
        <f t="shared" si="10"/>
        <v>0</v>
      </c>
      <c r="IQ8" s="5">
        <f t="shared" si="10"/>
        <v>1347</v>
      </c>
      <c r="IR8" s="5">
        <f t="shared" si="10"/>
        <v>412107</v>
      </c>
      <c r="IS8" s="5">
        <f t="shared" ref="IS8:JX8" si="11">SUM(IS4:IS7)</f>
        <v>441686</v>
      </c>
      <c r="IT8" s="5">
        <f t="shared" si="11"/>
        <v>238130</v>
      </c>
      <c r="IU8" s="5">
        <f t="shared" si="11"/>
        <v>10096</v>
      </c>
      <c r="IV8" s="5">
        <f t="shared" si="11"/>
        <v>7951</v>
      </c>
      <c r="IW8" s="5">
        <f t="shared" si="11"/>
        <v>14868</v>
      </c>
      <c r="IX8" s="5">
        <f t="shared" si="11"/>
        <v>15551</v>
      </c>
      <c r="IY8" s="5">
        <f t="shared" si="11"/>
        <v>13072</v>
      </c>
      <c r="IZ8" s="5">
        <f t="shared" si="11"/>
        <v>11642</v>
      </c>
      <c r="JA8" s="5">
        <f t="shared" si="11"/>
        <v>17592</v>
      </c>
      <c r="JB8" s="5">
        <f t="shared" si="11"/>
        <v>10907</v>
      </c>
      <c r="JC8" s="5">
        <f t="shared" si="11"/>
        <v>17299</v>
      </c>
      <c r="JD8" s="5">
        <f t="shared" si="11"/>
        <v>22180</v>
      </c>
      <c r="JE8" s="5">
        <f t="shared" si="11"/>
        <v>13290</v>
      </c>
      <c r="JF8" s="5">
        <f t="shared" si="11"/>
        <v>11457</v>
      </c>
      <c r="JG8" s="5">
        <f t="shared" si="11"/>
        <v>7036</v>
      </c>
      <c r="JH8" s="5">
        <f t="shared" si="11"/>
        <v>7500</v>
      </c>
      <c r="JI8" s="5">
        <f t="shared" si="11"/>
        <v>6156</v>
      </c>
      <c r="JJ8" s="5">
        <f t="shared" si="11"/>
        <v>10342</v>
      </c>
      <c r="JK8" s="5">
        <f t="shared" si="11"/>
        <v>8292</v>
      </c>
      <c r="JL8" s="5">
        <f t="shared" si="11"/>
        <v>4583</v>
      </c>
      <c r="JM8" s="5">
        <f t="shared" si="11"/>
        <v>6426</v>
      </c>
      <c r="JN8" s="5">
        <f t="shared" si="11"/>
        <v>13674</v>
      </c>
      <c r="JO8" s="5">
        <f t="shared" si="11"/>
        <v>7715</v>
      </c>
      <c r="JP8" s="5">
        <f t="shared" si="11"/>
        <v>501</v>
      </c>
      <c r="JQ8" s="5">
        <f t="shared" si="11"/>
        <v>335546.81818181596</v>
      </c>
      <c r="JR8" s="5">
        <f t="shared" si="11"/>
        <v>0</v>
      </c>
      <c r="JS8" s="5">
        <f t="shared" si="11"/>
        <v>0</v>
      </c>
      <c r="JT8" s="5">
        <f t="shared" si="11"/>
        <v>0</v>
      </c>
      <c r="JU8" s="5">
        <f t="shared" si="11"/>
        <v>0</v>
      </c>
      <c r="JV8" s="5">
        <f t="shared" si="11"/>
        <v>0</v>
      </c>
      <c r="JW8" s="5">
        <f t="shared" si="11"/>
        <v>0</v>
      </c>
      <c r="JX8" s="5">
        <f t="shared" si="11"/>
        <v>0</v>
      </c>
      <c r="JY8" s="5">
        <f t="shared" ref="JY8:LD8" si="12">SUM(JY4:JY7)</f>
        <v>0</v>
      </c>
      <c r="JZ8" s="5">
        <f t="shared" si="12"/>
        <v>0</v>
      </c>
      <c r="KA8" s="5">
        <f t="shared" si="12"/>
        <v>0</v>
      </c>
      <c r="KB8" s="5">
        <f t="shared" si="12"/>
        <v>0</v>
      </c>
      <c r="KC8" s="5">
        <f t="shared" si="12"/>
        <v>0</v>
      </c>
      <c r="KD8" s="5">
        <f t="shared" si="12"/>
        <v>0</v>
      </c>
      <c r="KE8" s="5">
        <f t="shared" si="12"/>
        <v>0</v>
      </c>
      <c r="KF8" s="5">
        <f t="shared" si="12"/>
        <v>0</v>
      </c>
      <c r="KG8" s="5">
        <f t="shared" si="12"/>
        <v>0</v>
      </c>
      <c r="KH8" s="5">
        <f t="shared" si="12"/>
        <v>0</v>
      </c>
      <c r="KI8" s="5">
        <f t="shared" si="12"/>
        <v>0</v>
      </c>
      <c r="KJ8" s="5">
        <f t="shared" si="12"/>
        <v>43</v>
      </c>
      <c r="KK8" s="5">
        <f t="shared" si="12"/>
        <v>0</v>
      </c>
      <c r="KL8" s="5">
        <f t="shared" si="12"/>
        <v>0</v>
      </c>
      <c r="KM8" s="5">
        <f t="shared" si="12"/>
        <v>26</v>
      </c>
      <c r="KN8" s="5">
        <f t="shared" si="12"/>
        <v>13</v>
      </c>
      <c r="KO8" s="5">
        <f t="shared" si="12"/>
        <v>0</v>
      </c>
      <c r="KP8" s="5">
        <f t="shared" si="12"/>
        <v>0</v>
      </c>
      <c r="KQ8" s="5">
        <f t="shared" si="12"/>
        <v>0</v>
      </c>
      <c r="KR8" s="5">
        <f t="shared" si="12"/>
        <v>12</v>
      </c>
      <c r="KS8" s="5">
        <f t="shared" si="12"/>
        <v>0</v>
      </c>
      <c r="KT8" s="5">
        <f t="shared" si="12"/>
        <v>0</v>
      </c>
      <c r="KU8" s="5">
        <f t="shared" si="12"/>
        <v>0</v>
      </c>
      <c r="KV8" s="5">
        <f t="shared" si="12"/>
        <v>3</v>
      </c>
      <c r="KW8" s="5">
        <f t="shared" si="12"/>
        <v>0</v>
      </c>
      <c r="KX8" s="5">
        <f t="shared" si="12"/>
        <v>23</v>
      </c>
      <c r="KY8" s="5">
        <f t="shared" si="12"/>
        <v>0</v>
      </c>
      <c r="KZ8" s="5">
        <f t="shared" si="12"/>
        <v>0</v>
      </c>
      <c r="LA8" s="5">
        <f t="shared" si="12"/>
        <v>29</v>
      </c>
      <c r="LB8" s="5">
        <f t="shared" si="12"/>
        <v>0</v>
      </c>
      <c r="LC8" s="5">
        <f t="shared" si="12"/>
        <v>65</v>
      </c>
      <c r="LD8" s="5">
        <f t="shared" si="12"/>
        <v>0</v>
      </c>
      <c r="LE8" s="5">
        <f t="shared" ref="LE8:MJ8" si="13">SUM(LE4:LE7)</f>
        <v>0</v>
      </c>
      <c r="LF8" s="5">
        <f t="shared" si="13"/>
        <v>214</v>
      </c>
      <c r="LG8" s="5">
        <f t="shared" si="13"/>
        <v>0</v>
      </c>
      <c r="LH8" s="5">
        <f t="shared" si="13"/>
        <v>0</v>
      </c>
      <c r="LI8" s="5">
        <f t="shared" si="13"/>
        <v>0</v>
      </c>
      <c r="LJ8" s="5">
        <f t="shared" si="13"/>
        <v>0</v>
      </c>
      <c r="LK8" s="5">
        <f t="shared" si="13"/>
        <v>0</v>
      </c>
      <c r="LL8" s="5">
        <f t="shared" si="13"/>
        <v>0</v>
      </c>
      <c r="LM8" s="5">
        <f t="shared" si="13"/>
        <v>0</v>
      </c>
      <c r="LN8" s="5">
        <f t="shared" si="13"/>
        <v>0</v>
      </c>
      <c r="LO8" s="5">
        <f t="shared" si="13"/>
        <v>0</v>
      </c>
      <c r="LP8" s="5">
        <f t="shared" si="13"/>
        <v>0</v>
      </c>
      <c r="LQ8" s="5">
        <f t="shared" si="13"/>
        <v>0</v>
      </c>
      <c r="LR8" s="5">
        <f t="shared" si="13"/>
        <v>0</v>
      </c>
      <c r="LS8" s="5">
        <f t="shared" si="13"/>
        <v>0</v>
      </c>
      <c r="LT8" s="5">
        <f t="shared" si="13"/>
        <v>0</v>
      </c>
      <c r="LU8" s="5">
        <f t="shared" si="13"/>
        <v>0</v>
      </c>
      <c r="LV8" s="5">
        <f t="shared" si="13"/>
        <v>0</v>
      </c>
      <c r="LW8" s="5">
        <f t="shared" si="13"/>
        <v>0</v>
      </c>
      <c r="LX8" s="5">
        <f t="shared" si="13"/>
        <v>0</v>
      </c>
      <c r="LY8" s="5">
        <f t="shared" si="13"/>
        <v>0</v>
      </c>
      <c r="LZ8" s="5">
        <f t="shared" si="13"/>
        <v>0</v>
      </c>
      <c r="MA8" s="5">
        <f t="shared" si="13"/>
        <v>0</v>
      </c>
      <c r="MB8" s="5">
        <f t="shared" si="13"/>
        <v>0</v>
      </c>
      <c r="MC8" s="5">
        <f t="shared" si="13"/>
        <v>0</v>
      </c>
      <c r="MD8" s="5">
        <f t="shared" si="13"/>
        <v>43</v>
      </c>
      <c r="ME8" s="5">
        <f t="shared" si="13"/>
        <v>0</v>
      </c>
      <c r="MF8" s="5">
        <f t="shared" si="13"/>
        <v>0</v>
      </c>
      <c r="MG8" s="5">
        <f t="shared" si="13"/>
        <v>26</v>
      </c>
      <c r="MH8" s="5">
        <f t="shared" si="13"/>
        <v>13</v>
      </c>
      <c r="MI8" s="5">
        <f t="shared" si="13"/>
        <v>0</v>
      </c>
      <c r="MJ8" s="5">
        <f t="shared" si="13"/>
        <v>0</v>
      </c>
      <c r="MK8" s="5">
        <f t="shared" ref="MK8:NP8" si="14">SUM(MK4:MK7)</f>
        <v>0</v>
      </c>
      <c r="ML8" s="5">
        <f t="shared" si="14"/>
        <v>12</v>
      </c>
      <c r="MM8" s="5">
        <f t="shared" si="14"/>
        <v>0</v>
      </c>
      <c r="MN8" s="5">
        <f t="shared" si="14"/>
        <v>0</v>
      </c>
      <c r="MO8" s="5">
        <f t="shared" si="14"/>
        <v>0</v>
      </c>
      <c r="MP8" s="5">
        <f t="shared" si="14"/>
        <v>3</v>
      </c>
      <c r="MQ8" s="5">
        <f t="shared" si="14"/>
        <v>0</v>
      </c>
      <c r="MR8" s="5">
        <f t="shared" si="14"/>
        <v>23</v>
      </c>
      <c r="MS8" s="5">
        <f t="shared" si="14"/>
        <v>0</v>
      </c>
      <c r="MT8" s="5">
        <f t="shared" si="14"/>
        <v>0</v>
      </c>
      <c r="MU8" s="5">
        <f t="shared" si="14"/>
        <v>29</v>
      </c>
      <c r="MV8" s="5">
        <f t="shared" si="14"/>
        <v>0</v>
      </c>
      <c r="MW8" s="5">
        <f t="shared" si="14"/>
        <v>65</v>
      </c>
      <c r="MX8" s="5">
        <f t="shared" si="14"/>
        <v>0</v>
      </c>
      <c r="MY8" s="5">
        <f t="shared" si="14"/>
        <v>0</v>
      </c>
      <c r="MZ8" s="5">
        <f t="shared" si="14"/>
        <v>214</v>
      </c>
      <c r="NA8" s="5">
        <f t="shared" si="14"/>
        <v>1095</v>
      </c>
      <c r="NB8" s="5">
        <f t="shared" si="14"/>
        <v>98490</v>
      </c>
      <c r="NC8" s="5">
        <f t="shared" si="14"/>
        <v>146.4235890932118</v>
      </c>
      <c r="ND8" s="5">
        <f t="shared" si="14"/>
        <v>0</v>
      </c>
      <c r="NE8" s="5">
        <f t="shared" si="14"/>
        <v>0</v>
      </c>
      <c r="NF8" s="5">
        <f t="shared" si="14"/>
        <v>0</v>
      </c>
      <c r="NG8" s="5">
        <f t="shared" si="14"/>
        <v>0</v>
      </c>
      <c r="NH8" s="5">
        <f t="shared" si="14"/>
        <v>3702.776845932</v>
      </c>
      <c r="NI8" s="5">
        <f t="shared" si="14"/>
        <v>4035.1283414363597</v>
      </c>
      <c r="NJ8" s="5">
        <f t="shared" si="14"/>
        <v>0</v>
      </c>
      <c r="NK8" s="5">
        <f t="shared" si="14"/>
        <v>0</v>
      </c>
      <c r="NL8" s="5">
        <f t="shared" si="14"/>
        <v>0</v>
      </c>
      <c r="NM8" s="5">
        <f t="shared" si="14"/>
        <v>0</v>
      </c>
      <c r="NN8" s="5">
        <f t="shared" si="14"/>
        <v>0</v>
      </c>
      <c r="NO8" s="5">
        <f t="shared" si="14"/>
        <v>0</v>
      </c>
      <c r="NP8" s="5">
        <f t="shared" si="14"/>
        <v>0</v>
      </c>
      <c r="NQ8" s="5">
        <f t="shared" ref="NQ8:OV8" si="15">SUM(NQ4:NQ7)</f>
        <v>0</v>
      </c>
      <c r="NR8" s="5">
        <f t="shared" si="15"/>
        <v>0</v>
      </c>
      <c r="NS8" s="5">
        <f t="shared" si="15"/>
        <v>0</v>
      </c>
      <c r="NT8" s="5">
        <f t="shared" si="15"/>
        <v>0</v>
      </c>
      <c r="NU8" s="5">
        <f t="shared" si="15"/>
        <v>0</v>
      </c>
      <c r="NV8" s="5">
        <f t="shared" si="15"/>
        <v>0</v>
      </c>
      <c r="NW8" s="5">
        <f t="shared" si="15"/>
        <v>0</v>
      </c>
      <c r="NX8" s="5">
        <f t="shared" si="15"/>
        <v>0</v>
      </c>
      <c r="NY8" s="5">
        <f t="shared" si="15"/>
        <v>92274.149063110002</v>
      </c>
      <c r="NZ8" s="5">
        <f t="shared" si="15"/>
        <v>104050.5842590333</v>
      </c>
      <c r="OA8" s="5">
        <f t="shared" si="15"/>
        <v>31019.537027359402</v>
      </c>
      <c r="OB8" s="5">
        <f t="shared" si="15"/>
        <v>0</v>
      </c>
      <c r="OC8" s="5">
        <f t="shared" si="15"/>
        <v>0</v>
      </c>
      <c r="OD8" s="5">
        <f t="shared" si="15"/>
        <v>0</v>
      </c>
      <c r="OE8" s="5">
        <f t="shared" si="15"/>
        <v>92274.149063110002</v>
      </c>
      <c r="OF8" s="5">
        <f t="shared" si="15"/>
        <v>107753.3611049649</v>
      </c>
      <c r="OG8" s="5">
        <f t="shared" si="15"/>
        <v>35054.665368795402</v>
      </c>
      <c r="OH8" s="8"/>
      <c r="OI8" s="8"/>
      <c r="OJ8" s="8"/>
      <c r="OK8" s="8"/>
      <c r="OL8" s="8"/>
      <c r="OM8" s="6">
        <f>OG8/J8</f>
        <v>0.14727984643254347</v>
      </c>
      <c r="ON8" s="4"/>
      <c r="OO8" s="4"/>
      <c r="OP8" s="4"/>
      <c r="OQ8" s="4"/>
      <c r="OR8" s="4"/>
      <c r="OS8" s="5">
        <f t="shared" ref="OS8:PD8" si="16">SUM(OS4:OS7)</f>
        <v>58</v>
      </c>
      <c r="OT8" s="5">
        <f t="shared" si="16"/>
        <v>0</v>
      </c>
      <c r="OU8" s="5">
        <f t="shared" si="16"/>
        <v>0</v>
      </c>
      <c r="OV8" s="5">
        <f t="shared" si="16"/>
        <v>0</v>
      </c>
      <c r="OW8" s="5">
        <f t="shared" si="16"/>
        <v>591</v>
      </c>
      <c r="OX8" s="5">
        <f t="shared" si="16"/>
        <v>452</v>
      </c>
      <c r="OY8" s="5">
        <f t="shared" si="16"/>
        <v>138</v>
      </c>
      <c r="OZ8" s="5">
        <f t="shared" si="16"/>
        <v>0</v>
      </c>
      <c r="PA8" s="5">
        <f t="shared" si="16"/>
        <v>0</v>
      </c>
      <c r="PB8" s="5">
        <f t="shared" si="16"/>
        <v>0</v>
      </c>
      <c r="PC8" s="5">
        <f t="shared" si="16"/>
        <v>0</v>
      </c>
      <c r="PD8" s="5">
        <f t="shared" si="16"/>
        <v>9.7756251484376999E-2</v>
      </c>
      <c r="PE8" s="6">
        <v>8.0789231458715995E-3</v>
      </c>
      <c r="PF8" s="8"/>
      <c r="PG8" s="8"/>
      <c r="PH8" s="8"/>
      <c r="PI8" s="8"/>
      <c r="PJ8" s="8"/>
      <c r="PK8" s="6">
        <v>0.16</v>
      </c>
      <c r="PL8" s="4"/>
      <c r="PM8" s="4"/>
      <c r="PN8" s="4"/>
      <c r="PO8" s="4"/>
      <c r="PP8" s="4"/>
      <c r="PQ8" s="5">
        <f t="shared" ref="PQ8:QV8" si="17">SUM(PQ4:PQ7)</f>
        <v>-40237.149688721103</v>
      </c>
      <c r="PR8" s="5">
        <f t="shared" si="17"/>
        <v>0</v>
      </c>
      <c r="PS8" s="5">
        <f t="shared" si="17"/>
        <v>0</v>
      </c>
      <c r="PT8" s="5">
        <f t="shared" si="17"/>
        <v>-524.41000747681005</v>
      </c>
      <c r="PU8" s="5">
        <f t="shared" si="17"/>
        <v>-55166.269526958997</v>
      </c>
      <c r="PV8" s="5">
        <f t="shared" si="17"/>
        <v>-52786.739255427805</v>
      </c>
      <c r="PW8" s="5">
        <f t="shared" si="17"/>
        <v>-32308.589895248901</v>
      </c>
      <c r="PX8" s="5">
        <f t="shared" si="17"/>
        <v>0</v>
      </c>
      <c r="PY8" s="5">
        <f t="shared" si="17"/>
        <v>0</v>
      </c>
      <c r="PZ8" s="5">
        <f t="shared" si="17"/>
        <v>0</v>
      </c>
      <c r="QA8" s="5">
        <f t="shared" si="17"/>
        <v>-906</v>
      </c>
      <c r="QB8" s="5">
        <f t="shared" si="17"/>
        <v>-2428</v>
      </c>
      <c r="QC8" s="5">
        <f t="shared" si="17"/>
        <v>-2781</v>
      </c>
      <c r="QD8" s="5">
        <f t="shared" si="17"/>
        <v>0</v>
      </c>
      <c r="QE8" s="5">
        <f t="shared" si="17"/>
        <v>0</v>
      </c>
      <c r="QF8" s="5">
        <f t="shared" si="17"/>
        <v>-44.050000429153002</v>
      </c>
      <c r="QG8" s="5">
        <f t="shared" si="17"/>
        <v>-3668.44997572898</v>
      </c>
      <c r="QH8" s="5">
        <f t="shared" si="17"/>
        <v>-3431.03001452422</v>
      </c>
      <c r="QI8" s="5">
        <f t="shared" si="17"/>
        <v>-1952.5300030708299</v>
      </c>
      <c r="QJ8" s="5">
        <f t="shared" si="17"/>
        <v>0</v>
      </c>
      <c r="QK8" s="5">
        <f t="shared" si="17"/>
        <v>0</v>
      </c>
      <c r="QL8" s="5">
        <f t="shared" si="17"/>
        <v>1155</v>
      </c>
      <c r="QM8" s="5">
        <f t="shared" si="17"/>
        <v>98045.322580645006</v>
      </c>
      <c r="QN8" s="5">
        <f t="shared" si="17"/>
        <v>117235</v>
      </c>
      <c r="QO8" s="5">
        <f t="shared" si="17"/>
        <v>72370</v>
      </c>
      <c r="QP8" s="5">
        <f t="shared" si="17"/>
        <v>0</v>
      </c>
      <c r="QQ8" s="5">
        <f t="shared" si="17"/>
        <v>0</v>
      </c>
      <c r="QR8" s="5">
        <f t="shared" si="17"/>
        <v>28</v>
      </c>
      <c r="QS8" s="5">
        <f t="shared" si="17"/>
        <v>2444</v>
      </c>
      <c r="QT8" s="5">
        <f t="shared" si="17"/>
        <v>0</v>
      </c>
      <c r="QU8" s="5">
        <f t="shared" si="17"/>
        <v>5994</v>
      </c>
      <c r="QV8" s="5">
        <f t="shared" si="17"/>
        <v>0</v>
      </c>
      <c r="QW8" s="5">
        <f t="shared" ref="QW8:SB8" si="18">SUM(QW4:QW7)</f>
        <v>0</v>
      </c>
      <c r="QX8" s="5">
        <f t="shared" si="18"/>
        <v>0</v>
      </c>
      <c r="QY8" s="5">
        <f t="shared" si="18"/>
        <v>0</v>
      </c>
      <c r="QZ8" s="5">
        <f t="shared" si="18"/>
        <v>0</v>
      </c>
      <c r="RA8" s="5">
        <f t="shared" si="18"/>
        <v>0</v>
      </c>
      <c r="RB8" s="5">
        <f t="shared" si="18"/>
        <v>0</v>
      </c>
      <c r="RC8" s="5">
        <f t="shared" si="18"/>
        <v>0</v>
      </c>
      <c r="RD8" s="5">
        <f t="shared" si="18"/>
        <v>80.819999999999993</v>
      </c>
      <c r="RE8" s="5">
        <f t="shared" si="18"/>
        <v>24726.420000000002</v>
      </c>
      <c r="RF8" s="5">
        <f t="shared" si="18"/>
        <v>26501.16</v>
      </c>
      <c r="RG8" s="5">
        <f t="shared" si="18"/>
        <v>14287.8</v>
      </c>
      <c r="RH8" s="5">
        <f t="shared" si="18"/>
        <v>0</v>
      </c>
      <c r="RI8" s="5">
        <f t="shared" si="18"/>
        <v>0</v>
      </c>
      <c r="RJ8" s="5">
        <f t="shared" si="18"/>
        <v>-151.73441869096999</v>
      </c>
      <c r="RK8" s="5">
        <f t="shared" si="18"/>
        <v>-15342.524492909601</v>
      </c>
      <c r="RL8" s="5">
        <f t="shared" si="18"/>
        <v>-22395.621345722298</v>
      </c>
      <c r="RM8" s="5">
        <f t="shared" si="18"/>
        <v>-12650.7241785268</v>
      </c>
      <c r="RN8" s="5">
        <f t="shared" si="18"/>
        <v>0</v>
      </c>
      <c r="RO8" s="5">
        <f t="shared" si="18"/>
        <v>0</v>
      </c>
      <c r="RP8" s="5">
        <f t="shared" si="18"/>
        <v>437.16557019871999</v>
      </c>
      <c r="RQ8" s="5">
        <f t="shared" si="18"/>
        <v>184984.17605597852</v>
      </c>
      <c r="RR8" s="5">
        <f t="shared" si="18"/>
        <v>176816.27759423797</v>
      </c>
      <c r="RS8" s="5">
        <f t="shared" si="18"/>
        <v>113145.34086563802</v>
      </c>
      <c r="RT8" s="5">
        <f t="shared" si="18"/>
        <v>0</v>
      </c>
      <c r="RU8" s="5">
        <f t="shared" si="18"/>
        <v>0</v>
      </c>
      <c r="RV8" s="5">
        <f t="shared" si="18"/>
        <v>-798.65442980128</v>
      </c>
      <c r="RW8" s="5">
        <f t="shared" si="18"/>
        <v>62212.433475332538</v>
      </c>
      <c r="RX8" s="5">
        <f t="shared" si="18"/>
        <v>33080.117594242802</v>
      </c>
      <c r="RY8" s="5">
        <f t="shared" si="18"/>
        <v>26487.540865638301</v>
      </c>
      <c r="RZ8" s="8">
        <v>0</v>
      </c>
      <c r="SA8" s="6">
        <v>0</v>
      </c>
      <c r="SB8" s="6">
        <f t="shared" ref="SB8:SD8" si="19">RV8/EW8</f>
        <v>-0.59291345939219009</v>
      </c>
      <c r="SC8" s="6">
        <f t="shared" si="19"/>
        <v>0.14857161768683574</v>
      </c>
      <c r="SD8" s="6">
        <f t="shared" si="19"/>
        <v>7.3607552967528245E-2</v>
      </c>
      <c r="SE8" s="6">
        <f>RY8/EZ8</f>
        <v>0.10734043679998663</v>
      </c>
      <c r="SF8" s="5">
        <f t="shared" ref="SF8:SJ8" si="20">AVERAGE(SF4:SF7)</f>
        <v>0</v>
      </c>
      <c r="SG8" s="5">
        <f t="shared" si="20"/>
        <v>0</v>
      </c>
      <c r="SH8" s="5">
        <f t="shared" si="20"/>
        <v>-28.523372492902499</v>
      </c>
      <c r="SI8" s="5">
        <f t="shared" si="20"/>
        <v>52.434624808702502</v>
      </c>
      <c r="SJ8" s="5">
        <f t="shared" si="20"/>
        <v>-51.419945015987764</v>
      </c>
      <c r="SK8" s="5">
        <f>AVERAGE(SK4:SK7)</f>
        <v>57.459370041782741</v>
      </c>
      <c r="SL8" s="6">
        <v>0</v>
      </c>
      <c r="SM8" s="6">
        <v>0</v>
      </c>
      <c r="SN8" s="6">
        <f t="shared" ref="SN8:SP8" si="21">RV8/QL8</f>
        <v>-0.69147569679764498</v>
      </c>
      <c r="SO8" s="6">
        <f t="shared" si="21"/>
        <v>0.63452729653840534</v>
      </c>
      <c r="SP8" s="6">
        <f t="shared" si="21"/>
        <v>0.28216929751561226</v>
      </c>
      <c r="SQ8" s="6">
        <f>RY8/QO8</f>
        <v>0.36600167010692691</v>
      </c>
    </row>
    <row r="11" spans="1:511" x14ac:dyDescent="0.2">
      <c r="ER11" s="23" t="s">
        <v>134</v>
      </c>
      <c r="ES11" s="24"/>
      <c r="ET11" s="24"/>
      <c r="LF11" s="24" t="s">
        <v>134</v>
      </c>
      <c r="LG11" s="24"/>
      <c r="LH11" s="24"/>
      <c r="LI11" s="24"/>
      <c r="LJ11" s="24"/>
      <c r="LK11" s="24"/>
      <c r="LL11" s="24"/>
      <c r="LM11" s="24"/>
      <c r="LN11" s="24"/>
      <c r="LO11" s="24"/>
      <c r="LP11" s="24"/>
      <c r="LQ11" s="24"/>
      <c r="LR11" s="24"/>
      <c r="LS11" s="24"/>
      <c r="LT11" s="24"/>
      <c r="LU11" s="24"/>
      <c r="LV11" s="24"/>
      <c r="LW11" s="24"/>
      <c r="LX11" s="24"/>
      <c r="LY11" s="24"/>
      <c r="LZ11" s="24"/>
      <c r="MA11" s="24"/>
      <c r="MB11" s="24"/>
      <c r="MC11" s="24"/>
      <c r="MD11" s="24"/>
      <c r="ME11" s="24"/>
      <c r="MF11" s="24"/>
      <c r="MG11" s="24"/>
      <c r="MH11" s="24"/>
      <c r="MI11" s="24"/>
      <c r="MJ11" s="24"/>
      <c r="MK11" s="24"/>
      <c r="ML11" s="24"/>
      <c r="MM11" s="24"/>
      <c r="MN11" s="24"/>
      <c r="MO11" s="24"/>
      <c r="MP11" s="24"/>
      <c r="MQ11" s="24"/>
      <c r="MR11" s="24"/>
      <c r="MS11" s="24"/>
      <c r="MT11" s="24"/>
      <c r="MU11" s="24"/>
      <c r="MV11" s="24"/>
      <c r="MW11" s="24"/>
      <c r="MX11" s="24"/>
      <c r="MY11" s="24"/>
      <c r="MZ11" s="24"/>
      <c r="NA11" s="24"/>
      <c r="NB11" s="24"/>
      <c r="NC11" s="24"/>
      <c r="NI11" s="23" t="s">
        <v>134</v>
      </c>
      <c r="NJ11" s="24"/>
      <c r="NK11" s="24"/>
      <c r="NL11" s="24"/>
      <c r="NM11" s="24"/>
      <c r="NN11" s="24"/>
      <c r="NO11" s="24"/>
      <c r="NP11" s="24"/>
      <c r="NQ11" s="24"/>
      <c r="NR11" s="24"/>
      <c r="NS11" s="24"/>
      <c r="NT11" s="24"/>
      <c r="NU11" s="24"/>
      <c r="NV11" s="24"/>
      <c r="NW11" s="24"/>
      <c r="NX11" s="24"/>
      <c r="NY11" s="24"/>
      <c r="NZ11" s="24"/>
      <c r="OA11" s="24"/>
      <c r="OB11" s="24"/>
      <c r="OC11" s="24"/>
      <c r="OD11" s="24"/>
      <c r="OE11" s="24"/>
      <c r="OF11" s="24"/>
      <c r="OG11" s="24"/>
      <c r="OS11" s="23" t="s">
        <v>134</v>
      </c>
      <c r="OT11" s="24"/>
      <c r="OU11" s="24"/>
      <c r="OV11" s="24"/>
      <c r="OW11" s="24"/>
      <c r="OX11" s="24"/>
      <c r="OY11" s="24"/>
      <c r="OZ11" s="24"/>
      <c r="PA11" s="24"/>
      <c r="PB11" s="24"/>
      <c r="PC11" s="24"/>
      <c r="PD11" s="24"/>
      <c r="PE11" s="24"/>
      <c r="PF11" s="24"/>
      <c r="PG11" s="24"/>
      <c r="PH11" s="24"/>
      <c r="PI11" s="24"/>
      <c r="PJ11" s="24"/>
      <c r="PK11" s="24"/>
    </row>
  </sheetData>
  <autoFilter ref="A3:SQ8" xr:uid="{00000000-0009-0000-0000-000000000000}"/>
  <mergeCells count="73">
    <mergeCell ref="ER11:ET11"/>
    <mergeCell ref="LF11:NC11"/>
    <mergeCell ref="NI11:OG11"/>
    <mergeCell ref="OS11:PK11"/>
    <mergeCell ref="RZ2:SE2"/>
    <mergeCell ref="SF2:SK2"/>
    <mergeCell ref="SL2:SQ2"/>
    <mergeCell ref="RN1:SQ1"/>
    <mergeCell ref="RB2:RG2"/>
    <mergeCell ref="RH2:RM2"/>
    <mergeCell ref="PL1:RM1"/>
    <mergeCell ref="RN2:RS2"/>
    <mergeCell ref="RT2:RY2"/>
    <mergeCell ref="PX2:QC2"/>
    <mergeCell ref="QD2:QI2"/>
    <mergeCell ref="QJ2:QO2"/>
    <mergeCell ref="QP2:QU2"/>
    <mergeCell ref="QV2:RA2"/>
    <mergeCell ref="OZ2:PE2"/>
    <mergeCell ref="PF2:PK2"/>
    <mergeCell ref="ND1:PK1"/>
    <mergeCell ref="PL2:PQ2"/>
    <mergeCell ref="PR2:PW2"/>
    <mergeCell ref="NV2:OA2"/>
    <mergeCell ref="OB2:OG2"/>
    <mergeCell ref="OH2:OM2"/>
    <mergeCell ref="ON2:OS2"/>
    <mergeCell ref="OT2:OY2"/>
    <mergeCell ref="NC2"/>
    <mergeCell ref="EU1:NC1"/>
    <mergeCell ref="ND2:NI2"/>
    <mergeCell ref="NJ2:NO2"/>
    <mergeCell ref="NP2:NU2"/>
    <mergeCell ref="KJ2:LF2"/>
    <mergeCell ref="LG2:MC2"/>
    <mergeCell ref="MD2:MZ2"/>
    <mergeCell ref="NA2:NA3"/>
    <mergeCell ref="NB2:NB3"/>
    <mergeCell ref="IU2:JP2"/>
    <mergeCell ref="JQ2:JQ3"/>
    <mergeCell ref="JR2:JW2"/>
    <mergeCell ref="JX2:KC2"/>
    <mergeCell ref="KD2:KI2"/>
    <mergeCell ref="HA2:HF2"/>
    <mergeCell ref="HG2:HL2"/>
    <mergeCell ref="HM2:HR2"/>
    <mergeCell ref="HS2:IN2"/>
    <mergeCell ref="IO2:IT2"/>
    <mergeCell ref="FA2:FV2"/>
    <mergeCell ref="FW2:FW3"/>
    <mergeCell ref="FX2:GC2"/>
    <mergeCell ref="GD2:GY2"/>
    <mergeCell ref="GZ2:GZ3"/>
    <mergeCell ref="DU2:EP2"/>
    <mergeCell ref="EQ2:EQ3"/>
    <mergeCell ref="ER2:ET2"/>
    <mergeCell ref="E1:ET1"/>
    <mergeCell ref="EU2:EZ2"/>
    <mergeCell ref="BK2:BP2"/>
    <mergeCell ref="BQ2:CL2"/>
    <mergeCell ref="CM2:CR2"/>
    <mergeCell ref="CS2:DN2"/>
    <mergeCell ref="DO2:DT2"/>
    <mergeCell ref="K2:AF2"/>
    <mergeCell ref="AG2:AG3"/>
    <mergeCell ref="AH2:AM2"/>
    <mergeCell ref="AN2:BI2"/>
    <mergeCell ref="BJ2:BJ3"/>
    <mergeCell ref="A1:A3"/>
    <mergeCell ref="B1:B3"/>
    <mergeCell ref="C1:C3"/>
    <mergeCell ref="D1:D3"/>
    <mergeCell ref="E2:J2"/>
  </mergeCells>
  <phoneticPr fontId="3" type="noConversion"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Microsoft Office User</cp:lastModifiedBy>
  <dcterms:created xsi:type="dcterms:W3CDTF">2024-10-22T07:15:20Z</dcterms:created>
  <dcterms:modified xsi:type="dcterms:W3CDTF">2024-10-22T08:27:29Z</dcterms:modified>
  <cp:category/>
</cp:coreProperties>
</file>